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40" windowHeight="4760" tabRatio="900" activeTab="0"/>
  </bookViews>
  <sheets>
    <sheet name="Unit Conversion" sheetId="1" r:id="rId1"/>
    <sheet name="Source" sheetId="2" state="hidden" r:id="rId2"/>
    <sheet name="DOB" sheetId="3" state="hidden" r:id="rId3"/>
    <sheet name="Sheet2" sheetId="4" state="hidden" r:id="rId4"/>
    <sheet name="Data" sheetId="5" state="hidden" r:id="rId5"/>
  </sheets>
  <definedNames>
    <definedName name="_Order1" hidden="1">255</definedName>
    <definedName name="_Order2" hidden="1">255</definedName>
    <definedName name="HEADDAYA3">#REF!,#REF!,#REF!,#REF!,#REF!,#REF!,#REF!,#REF!,#REF!,#REF!,#REF!,#REF!,#REF!</definedName>
    <definedName name="HEADDAYA4">#REF!,#REF!,#REF!,#REF!,#REF!,#REF!,#REF!,#REF!,#REF!,#REF!,#REF!,#REF!,#REF!,#REF!,#REF!,#REF!,#REF!</definedName>
    <definedName name="HEADWEEKA3">#REF!,#REF!,#REF!,#REF!,#REF!,#REF!,#REF!,#REF!,#REF!,#REF!,#REF!,#REF!</definedName>
    <definedName name="HEADWEEKA4">#REF!,#REF!,#REF!,#REF!,#REF!,#REF!,#REF!,#REF!,#REF!,#REF!,#REF!,#REF!</definedName>
    <definedName name="_xlnm.Print_Area" localSheetId="0">'Unit Conversion'!$A$1:$U$24</definedName>
    <definedName name="Z_E8527CB8_ED26_43E8_B09E_503AF334799A_.wvu.Cols" localSheetId="3" hidden="1">'Sheet2'!$D:$D</definedName>
    <definedName name="Z_E8527CB8_ED26_43E8_B09E_503AF334799A_.wvu.FilterData" localSheetId="3" hidden="1">'Sheet2'!$A$2:$E$3149</definedName>
  </definedNames>
  <calcPr fullCalcOnLoad="1"/>
</workbook>
</file>

<file path=xl/sharedStrings.xml><?xml version="1.0" encoding="utf-8"?>
<sst xmlns="http://schemas.openxmlformats.org/spreadsheetml/2006/main" count="17637" uniqueCount="2518">
  <si>
    <t>Inches</t>
  </si>
  <si>
    <t>Millimeters</t>
  </si>
  <si>
    <t>Centimeters</t>
  </si>
  <si>
    <t>Feet</t>
  </si>
  <si>
    <t>Meters</t>
  </si>
  <si>
    <t>Yards</t>
  </si>
  <si>
    <t>Miles</t>
  </si>
  <si>
    <t>Kilometers</t>
  </si>
  <si>
    <t>Grams</t>
  </si>
  <si>
    <t>Pounds</t>
  </si>
  <si>
    <t>Kilograms</t>
  </si>
  <si>
    <t>Quarts</t>
  </si>
  <si>
    <t>From</t>
  </si>
  <si>
    <t>To</t>
  </si>
  <si>
    <t>Y</t>
  </si>
  <si>
    <t>Z</t>
  </si>
  <si>
    <t>Minutes</t>
  </si>
  <si>
    <t>Seconds</t>
  </si>
  <si>
    <t>X</t>
  </si>
  <si>
    <t>Number</t>
  </si>
  <si>
    <t>mm</t>
  </si>
  <si>
    <t>Decimal</t>
  </si>
  <si>
    <t>Fraction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</si>
  <si>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</si>
  <si>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</si>
  <si>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</si>
  <si>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</si>
  <si>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</si>
  <si>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</si>
  <si>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</si>
  <si>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</si>
  <si>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</si>
  <si>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</si>
  <si>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</si>
  <si>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</si>
  <si>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</si>
  <si>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</si>
  <si>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</si>
  <si>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</si>
  <si>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</si>
  <si>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</si>
  <si>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</si>
  <si>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</si>
  <si>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</si>
  <si>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</si>
  <si>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</si>
  <si>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</si>
  <si>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</si>
  <si>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</si>
  <si>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</si>
  <si>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</si>
  <si>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</si>
  <si>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</si>
  <si>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</si>
  <si>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</si>
  <si>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</si>
  <si>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</si>
  <si>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</si>
  <si>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</si>
  <si>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</si>
  <si>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</si>
  <si>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</si>
  <si>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</si>
  <si>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</si>
  <si>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</si>
  <si>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</si>
  <si>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</si>
  <si>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</si>
  <si>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</si>
  <si>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</si>
  <si>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</si>
  <si>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</si>
  <si>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</si>
  <si>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</si>
  <si>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</si>
  <si>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</si>
  <si>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</si>
  <si>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</si>
  <si>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</si>
  <si>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</si>
  <si>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</si>
  <si>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</si>
  <si>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</si>
  <si>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</si>
  <si>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</si>
  <si>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</si>
  <si>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</si>
  <si>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</si>
  <si>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</si>
  <si>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</si>
  <si>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</si>
  <si>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</si>
  <si>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</si>
  <si>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</si>
  <si>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</si>
  <si>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</si>
  <si>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</si>
  <si>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</si>
  <si>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</si>
  <si>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</si>
  <si>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</si>
  <si>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</si>
  <si>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</si>
  <si>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</si>
  <si>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</si>
  <si>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</si>
  <si>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</si>
  <si>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</si>
  <si>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</si>
  <si>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</si>
  <si>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</si>
  <si>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</si>
  <si>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</si>
  <si>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</si>
  <si>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</si>
  <si>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</si>
  <si>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</si>
  <si>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</si>
  <si>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</si>
  <si>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</si>
  <si>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</si>
  <si>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</si>
  <si>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</si>
  <si>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</si>
  <si>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</si>
  <si>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</si>
  <si>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</si>
  <si>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</si>
  <si>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</si>
  <si>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</si>
  <si>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</si>
  <si>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</si>
  <si>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</si>
  <si>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</si>
  <si>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</si>
  <si>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</si>
  <si>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</si>
  <si>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</si>
  <si>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</si>
  <si>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</si>
  <si>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</si>
  <si>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</si>
  <si>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</si>
  <si>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</si>
  <si>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</si>
  <si>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</si>
  <si>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</si>
  <si>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</si>
  <si>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</si>
  <si>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</si>
  <si>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</si>
  <si>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</si>
  <si>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</si>
  <si>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</si>
  <si>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</si>
  <si>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</si>
  <si>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</si>
  <si>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</si>
  <si>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</si>
  <si>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</si>
  <si>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</si>
  <si>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</si>
  <si>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</si>
  <si>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</si>
  <si>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</si>
  <si>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</si>
  <si>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</si>
  <si>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</si>
  <si>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</si>
  <si>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</si>
  <si>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</si>
  <si>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</si>
  <si>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</si>
  <si>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</si>
  <si>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</si>
  <si>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</si>
  <si>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</si>
  <si>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</si>
  <si>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</si>
  <si>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</si>
  <si>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</si>
  <si>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</si>
  <si>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</si>
  <si>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</si>
  <si>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</si>
  <si>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</si>
  <si>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</si>
  <si>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</si>
  <si>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</si>
  <si>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</si>
  <si>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</si>
  <si>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</si>
  <si>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</si>
  <si>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</si>
  <si>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</si>
  <si>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</si>
  <si>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</si>
  <si>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</si>
  <si>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</si>
  <si>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</si>
  <si>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</si>
  <si>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</si>
  <si>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</si>
  <si>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</si>
  <si>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</si>
  <si>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</si>
  <si>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</si>
  <si>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</si>
  <si>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</si>
  <si>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</si>
  <si>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</si>
  <si>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</si>
  <si>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</si>
  <si>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</si>
  <si>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</si>
  <si>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</si>
  <si>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</si>
  <si>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</si>
  <si>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</si>
  <si>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</si>
  <si>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</si>
  <si>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</si>
  <si>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</si>
  <si>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</si>
  <si>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</si>
  <si>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</si>
  <si>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</si>
  <si>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</si>
  <si>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</si>
  <si>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</si>
  <si>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</si>
  <si>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</si>
  <si>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</si>
  <si>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</si>
  <si>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</si>
  <si>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</si>
  <si>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</si>
  <si>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</si>
  <si>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</si>
  <si>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</si>
  <si>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</si>
  <si>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</si>
  <si>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</si>
  <si>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</si>
  <si>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</si>
  <si>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</si>
  <si>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</si>
  <si>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</si>
  <si>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</si>
  <si>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</si>
  <si>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</si>
  <si>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</si>
  <si>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</si>
  <si>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</si>
  <si>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</si>
  <si>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</si>
  <si>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</si>
  <si>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</si>
  <si>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</si>
  <si>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</si>
  <si>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</si>
  <si>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</si>
  <si>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</si>
  <si>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</si>
  <si>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</si>
  <si>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</si>
  <si>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</si>
  <si>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</si>
  <si>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</si>
  <si>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</si>
  <si>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</si>
  <si>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</si>
  <si>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</si>
  <si>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</si>
  <si>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</si>
  <si>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</si>
  <si>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</si>
  <si>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</si>
  <si>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</si>
  <si>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</si>
  <si>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</si>
  <si>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</si>
  <si>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</si>
  <si>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</si>
  <si>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</si>
  <si>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</si>
  <si>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</si>
  <si>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</si>
  <si>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</si>
  <si>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</si>
  <si>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</si>
  <si>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</si>
  <si>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</si>
  <si>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</si>
  <si>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</si>
  <si>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</si>
  <si>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</si>
  <si>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</si>
  <si>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</si>
  <si>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</si>
  <si>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</si>
  <si>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</si>
  <si>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</si>
  <si>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</si>
  <si>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</si>
  <si>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</si>
  <si>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</si>
  <si>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</si>
  <si>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</si>
  <si>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</si>
  <si>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</si>
  <si>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</si>
  <si>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</si>
  <si>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</si>
  <si>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</si>
  <si>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</si>
  <si>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</si>
  <si>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</si>
  <si>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</si>
  <si>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</si>
  <si>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</si>
  <si>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</si>
  <si>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</si>
  <si>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</si>
  <si>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</si>
  <si>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</si>
  <si>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</si>
  <si>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</si>
  <si>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</si>
  <si>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</si>
  <si>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</si>
  <si>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</si>
  <si>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</si>
  <si>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</si>
  <si>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</si>
  <si>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</si>
  <si>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</si>
  <si>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</si>
  <si>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</si>
  <si>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</si>
  <si>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</si>
  <si>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</si>
  <si>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</si>
  <si>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</si>
  <si>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</si>
  <si>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</si>
  <si>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</si>
  <si>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</si>
  <si>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</si>
  <si>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</si>
  <si>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</si>
  <si>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</si>
  <si>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</si>
  <si>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</si>
  <si>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</si>
  <si>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</si>
  <si>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</si>
  <si>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</si>
  <si>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</si>
  <si>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</si>
  <si>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</si>
  <si>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</si>
  <si>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</si>
  <si>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</si>
  <si>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</si>
  <si>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</si>
  <si>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</si>
  <si>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</si>
  <si>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</si>
  <si>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</si>
  <si>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</si>
  <si>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</si>
  <si>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</si>
  <si>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</si>
  <si>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</si>
  <si>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</si>
  <si>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</si>
  <si>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</si>
  <si>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</si>
  <si>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</si>
  <si>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</si>
  <si>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</si>
  <si>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</si>
  <si>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</si>
  <si>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</si>
  <si>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</si>
  <si>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</si>
  <si>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</si>
  <si>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</si>
  <si>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</si>
  <si>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</si>
  <si>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</si>
  <si>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</si>
  <si>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</si>
  <si>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</si>
  <si>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</si>
  <si>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</si>
  <si>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</si>
  <si>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</si>
  <si>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</si>
  <si>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</si>
  <si>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</si>
  <si>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</si>
  <si>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</si>
  <si>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</si>
  <si>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</si>
  <si>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</si>
  <si>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</si>
  <si>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</si>
  <si>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</si>
  <si>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</si>
  <si>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</si>
  <si>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</si>
  <si>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</si>
  <si>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</si>
  <si>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</si>
  <si>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</si>
  <si>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</si>
  <si>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</si>
  <si>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</si>
  <si>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</si>
  <si>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</si>
  <si>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</si>
  <si>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</si>
  <si>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</si>
  <si>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</si>
  <si>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</si>
  <si>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</si>
  <si>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</si>
  <si>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</si>
  <si>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</si>
  <si>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</si>
  <si>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</si>
  <si>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</si>
  <si>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</si>
  <si>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</si>
  <si>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</si>
  <si>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</si>
  <si>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</si>
  <si>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</si>
  <si>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</si>
  <si>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</si>
  <si>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</si>
  <si>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</si>
  <si>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</si>
  <si>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</si>
  <si>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</si>
  <si>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</si>
  <si>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</si>
  <si>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</si>
  <si>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</si>
  <si>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</si>
  <si>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</si>
  <si>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</si>
  <si>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</si>
  <si>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</si>
  <si>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</si>
  <si>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</si>
  <si>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</si>
  <si>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</si>
  <si>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</si>
  <si>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</si>
  <si>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</si>
  <si>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</si>
  <si>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</si>
  <si>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</si>
  <si>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</si>
  <si>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</si>
  <si>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</si>
  <si>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</si>
  <si>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</si>
  <si>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</si>
  <si>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</si>
  <si>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</si>
  <si>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</si>
  <si>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</si>
  <si>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</si>
  <si>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</si>
  <si>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</si>
  <si>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</si>
  <si>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</si>
  <si>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</si>
  <si>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</si>
  <si>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</si>
  <si>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</si>
  <si>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</si>
  <si>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</si>
  <si>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</si>
  <si>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</si>
  <si>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</si>
  <si>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</si>
  <si>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</si>
  <si>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</si>
  <si>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</si>
  <si>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</si>
  <si>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</si>
  <si>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</si>
  <si>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</si>
  <si>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</si>
  <si>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</si>
  <si>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</si>
  <si>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</si>
  <si>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</si>
  <si>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</si>
  <si>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</si>
  <si>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</si>
  <si>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</si>
  <si>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</si>
  <si>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</si>
  <si>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</si>
  <si>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</si>
  <si>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</si>
  <si>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</si>
  <si>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</si>
  <si>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</si>
  <si>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</si>
  <si>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</si>
  <si>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</si>
  <si>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</si>
  <si>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</si>
  <si>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</si>
  <si>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</si>
  <si>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</si>
  <si>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</si>
  <si>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</si>
  <si>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</si>
  <si>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</si>
  <si>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</si>
  <si>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</si>
  <si>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</si>
  <si>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</si>
  <si>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Pressure</t>
  </si>
  <si>
    <t>Power</t>
  </si>
  <si>
    <t>Dynamic Viscosity</t>
  </si>
  <si>
    <t>Heat Flux</t>
  </si>
  <si>
    <t>mile</t>
  </si>
  <si>
    <t>MMscf / hr</t>
  </si>
  <si>
    <t>psi</t>
  </si>
  <si>
    <t>hp</t>
  </si>
  <si>
    <t>hp . hr</t>
  </si>
  <si>
    <t>Long Ton</t>
  </si>
  <si>
    <t>centipoise</t>
  </si>
  <si>
    <t>centistoke</t>
  </si>
  <si>
    <t>lb / sec</t>
  </si>
  <si>
    <t>Btu / hr . ft . F</t>
  </si>
  <si>
    <t>Btu / lb</t>
  </si>
  <si>
    <t>Btu / lb . F</t>
  </si>
  <si>
    <t>yard</t>
  </si>
  <si>
    <t>bbl</t>
  </si>
  <si>
    <t>MMscf / day</t>
  </si>
  <si>
    <t>in Hg</t>
  </si>
  <si>
    <t>hp  (metric)</t>
  </si>
  <si>
    <t>Btu</t>
  </si>
  <si>
    <t>Short Ton</t>
  </si>
  <si>
    <t>gr / ml</t>
  </si>
  <si>
    <t>poise</t>
  </si>
  <si>
    <t>stoke</t>
  </si>
  <si>
    <t>lb / min</t>
  </si>
  <si>
    <t>cal / sec . cm . C</t>
  </si>
  <si>
    <t>cal / gr</t>
  </si>
  <si>
    <t>cal / gr . C</t>
  </si>
  <si>
    <t>Volume</t>
  </si>
  <si>
    <t>Energy</t>
  </si>
  <si>
    <t>Kinematic Viscosity</t>
  </si>
  <si>
    <t>Specific Energy</t>
  </si>
  <si>
    <t>ft</t>
  </si>
  <si>
    <t>Mscf / hr</t>
  </si>
  <si>
    <t>mm Hg</t>
  </si>
  <si>
    <t>ton  (refrig.)</t>
  </si>
  <si>
    <t>Metric Ton</t>
  </si>
  <si>
    <t>gr / lit</t>
  </si>
  <si>
    <t>Pa . sec</t>
  </si>
  <si>
    <t>lb / hr</t>
  </si>
  <si>
    <t>watt / cm . C</t>
  </si>
  <si>
    <t>joule / gr</t>
  </si>
  <si>
    <t>joule / gr . C</t>
  </si>
  <si>
    <t>in</t>
  </si>
  <si>
    <t>gal  (Imperial)</t>
  </si>
  <si>
    <t>Mscf / day</t>
  </si>
  <si>
    <t>bbl / hr</t>
  </si>
  <si>
    <t>Btu / min</t>
  </si>
  <si>
    <t>kW .  hr</t>
  </si>
  <si>
    <t>lb</t>
  </si>
  <si>
    <t>gr / gal</t>
  </si>
  <si>
    <t>lb / ft . hr</t>
  </si>
  <si>
    <t>lb / day</t>
  </si>
  <si>
    <t>kcal / hr . m . C</t>
  </si>
  <si>
    <t>cal / kg</t>
  </si>
  <si>
    <t>cal / kg . C</t>
  </si>
  <si>
    <t>km</t>
  </si>
  <si>
    <t>gal  (US)</t>
  </si>
  <si>
    <t>lb-mol / hr</t>
  </si>
  <si>
    <t>bbl / day</t>
  </si>
  <si>
    <t>Btu / hr</t>
  </si>
  <si>
    <t>Cal</t>
  </si>
  <si>
    <t>oz</t>
  </si>
  <si>
    <t>lb / ft . sec</t>
  </si>
  <si>
    <t>kg / sec</t>
  </si>
  <si>
    <t>watt / m . C</t>
  </si>
  <si>
    <t>joule / kg</t>
  </si>
  <si>
    <t>joule / kg . C</t>
  </si>
  <si>
    <t xml:space="preserve">m </t>
  </si>
  <si>
    <t>fl. oz</t>
  </si>
  <si>
    <t>lb-mol / day</t>
  </si>
  <si>
    <t>gal / min</t>
  </si>
  <si>
    <t>torr</t>
  </si>
  <si>
    <t>kW</t>
  </si>
  <si>
    <t>kCal</t>
  </si>
  <si>
    <t>kg</t>
  </si>
  <si>
    <t>kg / min</t>
  </si>
  <si>
    <t>Molar Flowrate</t>
  </si>
  <si>
    <t>Mass</t>
  </si>
  <si>
    <t>Mass Flowrate</t>
  </si>
  <si>
    <t>Specific Heat</t>
  </si>
  <si>
    <t>cm</t>
  </si>
  <si>
    <t>g-mol / hr</t>
  </si>
  <si>
    <t>gal / day</t>
  </si>
  <si>
    <t>atm</t>
  </si>
  <si>
    <t>Cal / sec</t>
  </si>
  <si>
    <t>joule</t>
  </si>
  <si>
    <t>gr</t>
  </si>
  <si>
    <t>kg / hr</t>
  </si>
  <si>
    <t>g-mol / day</t>
  </si>
  <si>
    <t>bar</t>
  </si>
  <si>
    <t>Cal / min</t>
  </si>
  <si>
    <t>W . sec</t>
  </si>
  <si>
    <t>mg</t>
  </si>
  <si>
    <t>lb / gal</t>
  </si>
  <si>
    <t>gr / cm . sec</t>
  </si>
  <si>
    <t>kg / day</t>
  </si>
  <si>
    <t>micron</t>
  </si>
  <si>
    <t>lit</t>
  </si>
  <si>
    <t>mbar</t>
  </si>
  <si>
    <t>Watt</t>
  </si>
  <si>
    <t>grain</t>
  </si>
  <si>
    <t>hectare</t>
  </si>
  <si>
    <t>lb / bbl</t>
  </si>
  <si>
    <t>kg / m . hr</t>
  </si>
  <si>
    <t>L ton / day</t>
  </si>
  <si>
    <t>Joule / sec</t>
  </si>
  <si>
    <t>lit . atm</t>
  </si>
  <si>
    <t>carat</t>
  </si>
  <si>
    <t>are</t>
  </si>
  <si>
    <t>S ton / day</t>
  </si>
  <si>
    <t>Volumetric Flowrate</t>
  </si>
  <si>
    <t>Density</t>
  </si>
  <si>
    <t>Heat Transfer Coefficient</t>
  </si>
  <si>
    <t>ml</t>
  </si>
  <si>
    <t>lit / sec</t>
  </si>
  <si>
    <t>kPa</t>
  </si>
  <si>
    <t>slug</t>
  </si>
  <si>
    <t>acre</t>
  </si>
  <si>
    <t>oz / gal</t>
  </si>
  <si>
    <t>M ton / day</t>
  </si>
  <si>
    <t>lit / min</t>
  </si>
  <si>
    <t>Pa</t>
  </si>
  <si>
    <t>SG  (liquid)</t>
  </si>
  <si>
    <t>lit / hr</t>
  </si>
  <si>
    <t>lit / day</t>
  </si>
  <si>
    <t>Area</t>
  </si>
  <si>
    <t>Thermal Conductivity</t>
  </si>
  <si>
    <t>UNIT CONVERSION PROGRAM</t>
  </si>
  <si>
    <r>
      <t xml:space="preserve">yard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</si>
  <si>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</si>
  <si>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ft</t>
    </r>
    <r>
      <rPr>
        <vertAlign val="superscript"/>
        <sz val="8"/>
        <color indexed="9"/>
        <rFont val="Arial"/>
        <family val="2"/>
      </rPr>
      <t>2</t>
    </r>
  </si>
  <si>
    <r>
      <t>gr / cm</t>
    </r>
    <r>
      <rPr>
        <vertAlign val="superscript"/>
        <sz val="8"/>
        <color indexed="9"/>
        <rFont val="Arial"/>
        <family val="2"/>
      </rPr>
      <t>3</t>
    </r>
  </si>
  <si>
    <r>
      <t>Btu / hr . 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F</t>
    </r>
  </si>
  <si>
    <r>
      <t>Btu / hr . ft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</si>
  <si>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</si>
  <si>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in</t>
    </r>
    <r>
      <rPr>
        <vertAlign val="superscript"/>
        <sz val="8"/>
        <color indexed="9"/>
        <rFont val="Arial"/>
        <family val="2"/>
      </rPr>
      <t>2</t>
    </r>
  </si>
  <si>
    <r>
      <t>cal / sec .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</si>
  <si>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cal / sec . cm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</si>
  <si>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</si>
  <si>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</si>
  <si>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ft . lb</t>
    </r>
    <r>
      <rPr>
        <vertAlign val="subscript"/>
        <sz val="8"/>
        <color indexed="9"/>
        <rFont val="Arial"/>
        <family val="2"/>
      </rPr>
      <t>f</t>
    </r>
  </si>
  <si>
    <r>
      <t xml:space="preserve">yard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</si>
  <si>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</si>
  <si>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</si>
  <si>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cm</t>
    </r>
    <r>
      <rPr>
        <vertAlign val="superscript"/>
        <sz val="8"/>
        <color indexed="9"/>
        <rFont val="Arial"/>
        <family val="2"/>
      </rPr>
      <t>2</t>
    </r>
  </si>
  <si>
    <r>
      <t>ft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</si>
  <si>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 xml:space="preserve">mile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</si>
  <si>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</si>
  <si>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>kcal / hr .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</si>
  <si>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kcal / hr . m</t>
    </r>
    <r>
      <rPr>
        <vertAlign val="superscript"/>
        <sz val="8"/>
        <color indexed="9"/>
        <rFont val="Arial"/>
        <family val="2"/>
      </rPr>
      <t>2</t>
    </r>
  </si>
  <si>
    <r>
      <t>in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</si>
  <si>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>mm</t>
    </r>
    <r>
      <rPr>
        <vertAlign val="superscript"/>
        <sz val="8"/>
        <color indexed="9"/>
        <rFont val="Arial"/>
        <family val="2"/>
      </rPr>
      <t>2</t>
    </r>
  </si>
  <si>
    <r>
      <t>kg / m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</si>
  <si>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</si>
  <si>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</si>
  <si>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m</t>
    </r>
    <r>
      <rPr>
        <vertAlign val="superscript"/>
        <sz val="8"/>
        <color indexed="9"/>
        <rFont val="Arial"/>
        <family val="2"/>
      </rPr>
      <t>2</t>
    </r>
  </si>
  <si>
    <r>
      <t>cm</t>
    </r>
    <r>
      <rPr>
        <vertAlign val="superscript"/>
        <sz val="8"/>
        <color indexed="9"/>
        <rFont val="Arial"/>
        <family val="2"/>
      </rPr>
      <t>2</t>
    </r>
  </si>
  <si>
    <r>
      <t>lb / in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</si>
  <si>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ft2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</si>
  <si>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</si>
  <si>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 xml:space="preserve">in 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</si>
  <si>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</si>
  <si>
    <r>
      <t>lb / ft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</si>
  <si>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in2</t>
    </r>
  </si>
  <si>
    <r>
      <t>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</si>
  <si>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</si>
  <si>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</si>
  <si>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km</t>
    </r>
    <r>
      <rPr>
        <vertAlign val="superscript"/>
        <sz val="8"/>
        <color indexed="9"/>
        <rFont val="Arial"/>
        <family val="2"/>
      </rPr>
      <t>2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</si>
  <si>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</si>
  <si>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ft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in</t>
    </r>
    <r>
      <rPr>
        <vertAlign val="superscript"/>
        <sz val="8"/>
        <color indexed="9"/>
        <rFont val="Arial"/>
        <family val="2"/>
      </rPr>
      <t>2</t>
    </r>
  </si>
  <si>
    <r>
      <t xml:space="preserve">cm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</si>
  <si>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</si>
  <si>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kg / cm</t>
    </r>
    <r>
      <rPr>
        <vertAlign val="superscript"/>
        <sz val="8"/>
        <color indexed="9"/>
        <rFont val="Arial"/>
        <family val="2"/>
      </rPr>
      <t>2</t>
    </r>
  </si>
  <si>
    <r>
      <t>oz / in</t>
    </r>
    <r>
      <rPr>
        <vertAlign val="superscript"/>
        <sz val="8"/>
        <color indexed="9"/>
        <rFont val="Arial"/>
        <family val="2"/>
      </rPr>
      <t>3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</si>
  <si>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sec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</si>
  <si>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min</t>
    </r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</si>
  <si>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</si>
  <si>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</si>
  <si>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</si>
  <si>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</si>
  <si>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</si>
  <si>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</si>
  <si>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</si>
  <si>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</si>
  <si>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</si>
  <si>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</si>
  <si>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</si>
  <si>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</si>
  <si>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</si>
  <si>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</si>
  <si>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</si>
  <si>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</si>
  <si>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</si>
  <si>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</si>
  <si>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</si>
  <si>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</si>
  <si>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</si>
  <si>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</si>
  <si>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</si>
  <si>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</si>
  <si>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</si>
  <si>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</si>
  <si>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</si>
  <si>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</si>
  <si>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</si>
  <si>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</si>
  <si>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</si>
  <si>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</si>
  <si>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</si>
  <si>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A</t>
  </si>
  <si>
    <t>1/64</t>
  </si>
  <si>
    <t>1/32</t>
  </si>
  <si>
    <t>Length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</si>
  <si>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</si>
  <si>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</si>
  <si>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</si>
  <si>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</si>
  <si>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</si>
  <si>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</si>
  <si>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</si>
  <si>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</si>
  <si>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</si>
  <si>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</si>
  <si>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</si>
  <si>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</si>
  <si>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</si>
  <si>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</si>
  <si>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</si>
  <si>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</si>
  <si>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</si>
  <si>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</si>
  <si>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</si>
  <si>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</si>
  <si>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</si>
  <si>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</si>
  <si>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</si>
  <si>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</si>
  <si>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</si>
  <si>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</si>
  <si>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</si>
  <si>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</si>
  <si>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</si>
  <si>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</si>
  <si>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</si>
  <si>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</si>
  <si>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</si>
  <si>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</si>
  <si>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</si>
  <si>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</si>
  <si>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</si>
  <si>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</si>
  <si>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</si>
  <si>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</si>
  <si>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</si>
  <si>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</si>
  <si>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</si>
  <si>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</si>
  <si>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</si>
  <si>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</si>
  <si>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</si>
  <si>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</si>
  <si>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</si>
  <si>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</si>
  <si>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</si>
  <si>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</si>
  <si>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</si>
  <si>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</si>
  <si>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</si>
  <si>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</si>
  <si>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</si>
  <si>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</si>
  <si>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</si>
  <si>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</si>
  <si>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</si>
  <si>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</si>
  <si>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</si>
  <si>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</si>
  <si>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</si>
  <si>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</si>
  <si>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</si>
  <si>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</si>
  <si>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</si>
  <si>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</si>
  <si>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</si>
  <si>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</si>
  <si>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</si>
  <si>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</si>
  <si>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</si>
  <si>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</si>
  <si>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</si>
  <si>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</si>
  <si>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</si>
  <si>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</si>
  <si>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</si>
  <si>
    <t>112.27</t>
  </si>
  <si>
    <t>7.66</t>
  </si>
  <si>
    <t>8.81</t>
  </si>
  <si>
    <t>00337</t>
  </si>
  <si>
    <t>00338</t>
  </si>
  <si>
    <t>Mobicom</t>
  </si>
  <si>
    <t>35.62</t>
  </si>
  <si>
    <t>221.75</t>
  </si>
  <si>
    <t>14.36</t>
  </si>
  <si>
    <t>00339</t>
  </si>
  <si>
    <t>0034</t>
  </si>
  <si>
    <t>SPAIN-MOBILE</t>
  </si>
  <si>
    <t>00346</t>
  </si>
  <si>
    <t>M-Cell</t>
  </si>
  <si>
    <t>31.57</t>
  </si>
  <si>
    <t>80.62</t>
  </si>
  <si>
    <t>4.73</t>
  </si>
  <si>
    <t>00347</t>
  </si>
  <si>
    <t>28.31</t>
  </si>
  <si>
    <t>131.71</t>
  </si>
  <si>
    <t>7.70</t>
  </si>
  <si>
    <t>19.64</t>
  </si>
  <si>
    <t>00349</t>
  </si>
  <si>
    <t>Dutchtone</t>
  </si>
  <si>
    <t>52.52</t>
  </si>
  <si>
    <t>78.78</t>
  </si>
  <si>
    <t>48.77</t>
  </si>
  <si>
    <t>GIBRALTAR</t>
  </si>
  <si>
    <t>00350</t>
  </si>
  <si>
    <t>KPN</t>
  </si>
  <si>
    <t>39.48</t>
  </si>
  <si>
    <t>124.46</t>
  </si>
  <si>
    <t>14.31</t>
  </si>
  <si>
    <t>25.22</t>
  </si>
  <si>
    <t>GIBRALTAR-MOBILE</t>
  </si>
  <si>
    <t>003505</t>
  </si>
  <si>
    <t>Libertel</t>
  </si>
  <si>
    <t>45.02</t>
  </si>
  <si>
    <t>128.30</t>
  </si>
  <si>
    <t>19.51</t>
  </si>
  <si>
    <t>25.51</t>
  </si>
  <si>
    <t>00351</t>
  </si>
  <si>
    <t>Telfort</t>
  </si>
  <si>
    <t>37.70</t>
  </si>
  <si>
    <t>125.26</t>
  </si>
  <si>
    <t>17.81</t>
  </si>
  <si>
    <t>00352</t>
  </si>
  <si>
    <t>Curaco Telecom</t>
  </si>
  <si>
    <t>104.91</t>
  </si>
  <si>
    <t>262.27</t>
  </si>
  <si>
    <t>20.98</t>
  </si>
  <si>
    <t>52.45</t>
  </si>
  <si>
    <t>IRELAND</t>
  </si>
  <si>
    <t>00353</t>
  </si>
  <si>
    <t>59.40</t>
  </si>
  <si>
    <t>194.03</t>
  </si>
  <si>
    <t>19.80</t>
  </si>
  <si>
    <t>IRELAND-MOBILE</t>
  </si>
  <si>
    <t>003538</t>
  </si>
  <si>
    <t>MTN Nigeria</t>
  </si>
  <si>
    <t>19.92</t>
  </si>
  <si>
    <t>59.77</t>
  </si>
  <si>
    <t>6.77</t>
  </si>
  <si>
    <t>00354</t>
  </si>
  <si>
    <t>ICELAND-MOBILE</t>
  </si>
  <si>
    <t>Centertel</t>
  </si>
  <si>
    <t>31.40</t>
  </si>
  <si>
    <t>144.35</t>
  </si>
  <si>
    <t>4.74</t>
  </si>
  <si>
    <t>10.47</t>
  </si>
  <si>
    <t>0036</t>
  </si>
  <si>
    <t>HUNGARY-MOBILE</t>
  </si>
  <si>
    <t>00362</t>
  </si>
  <si>
    <t>33.76</t>
  </si>
  <si>
    <t>150.06</t>
  </si>
  <si>
    <t>18.76</t>
  </si>
  <si>
    <t>00363</t>
  </si>
  <si>
    <t>Qtel</t>
  </si>
  <si>
    <t>7.15</t>
  </si>
  <si>
    <t>476.50</t>
  </si>
  <si>
    <t>9.53</t>
  </si>
  <si>
    <t>LITHUANIA</t>
  </si>
  <si>
    <t>00370</t>
  </si>
  <si>
    <t>MTS (29 Networks)</t>
  </si>
  <si>
    <t>91.96</t>
  </si>
  <si>
    <t>267.80</t>
  </si>
  <si>
    <t>6.96</t>
  </si>
  <si>
    <t>LITHUANIA-MOBILE</t>
  </si>
  <si>
    <t>003706</t>
  </si>
  <si>
    <t>KB Impulse</t>
  </si>
  <si>
    <t>71.92</t>
  </si>
  <si>
    <t>229.90</t>
  </si>
  <si>
    <t>4.72</t>
  </si>
  <si>
    <t>26.53</t>
  </si>
  <si>
    <t>LATVIA</t>
  </si>
  <si>
    <t>00371</t>
  </si>
  <si>
    <t>Northwest</t>
  </si>
  <si>
    <t>79.93</t>
  </si>
  <si>
    <t>307.23</t>
  </si>
  <si>
    <t>6.99</t>
  </si>
  <si>
    <t>LATVIA-MOBILE</t>
  </si>
  <si>
    <t>0037159</t>
  </si>
  <si>
    <t>Prim Telefone</t>
  </si>
  <si>
    <t>61.15</t>
  </si>
  <si>
    <t>191.83</t>
  </si>
  <si>
    <t>5.99</t>
  </si>
  <si>
    <t>23.98</t>
  </si>
  <si>
    <t>003716</t>
  </si>
  <si>
    <t>Siberian Cellular System</t>
  </si>
  <si>
    <t>73.93</t>
  </si>
  <si>
    <t>137.38</t>
  </si>
  <si>
    <t>5.00</t>
  </si>
  <si>
    <t>003719</t>
  </si>
  <si>
    <t>Uraltel</t>
  </si>
  <si>
    <t>94.72</t>
  </si>
  <si>
    <t>209.22</t>
  </si>
  <si>
    <t>7.19</t>
  </si>
  <si>
    <t>40.16</t>
  </si>
  <si>
    <t>ESTONIA</t>
  </si>
  <si>
    <t>00372</t>
  </si>
  <si>
    <t>Extel</t>
  </si>
  <si>
    <t>65.34</t>
  </si>
  <si>
    <t>164.26</t>
  </si>
  <si>
    <t>8.39</t>
  </si>
  <si>
    <t>ESTONIA-MOBILE</t>
  </si>
  <si>
    <t>003725</t>
  </si>
  <si>
    <t>003727</t>
  </si>
  <si>
    <t>Saudi Telecom</t>
  </si>
  <si>
    <t>12.33</t>
  </si>
  <si>
    <t>69.33</t>
  </si>
  <si>
    <t>003729</t>
  </si>
  <si>
    <t>24.52</t>
  </si>
  <si>
    <t>63.10</t>
  </si>
  <si>
    <t>10.55</t>
  </si>
  <si>
    <t>MOLDOVA</t>
  </si>
  <si>
    <t>00373</t>
  </si>
  <si>
    <t>Celtel</t>
  </si>
  <si>
    <t>MOLDOVA-MOBILE</t>
  </si>
  <si>
    <t>003736</t>
  </si>
  <si>
    <t>003737</t>
  </si>
  <si>
    <t>ARMENIA</t>
  </si>
  <si>
    <t>00374</t>
  </si>
  <si>
    <t>BELARUS</t>
  </si>
  <si>
    <t>00375</t>
  </si>
  <si>
    <t>ANDORRA</t>
  </si>
  <si>
    <t>00376</t>
  </si>
  <si>
    <t>Mobileone</t>
  </si>
  <si>
    <t>24.05</t>
  </si>
  <si>
    <t>68.63</t>
  </si>
  <si>
    <t>11.22</t>
  </si>
  <si>
    <t>ANDORRA-MOBILE</t>
  </si>
  <si>
    <t>003763</t>
  </si>
  <si>
    <t>Singtel 900</t>
  </si>
  <si>
    <t>24.69</t>
  </si>
  <si>
    <t>75.37</t>
  </si>
  <si>
    <t>MONACO</t>
  </si>
  <si>
    <t>00377</t>
  </si>
  <si>
    <t>Singtel 1800</t>
  </si>
  <si>
    <t>SAN MARINO</t>
  </si>
  <si>
    <t>ROMANIA-MOBILE</t>
  </si>
  <si>
    <t>00407</t>
  </si>
  <si>
    <t>Chungwa</t>
  </si>
  <si>
    <t>11.91</t>
  </si>
  <si>
    <t>342.43</t>
  </si>
  <si>
    <t>4.75</t>
  </si>
  <si>
    <t>00409</t>
  </si>
  <si>
    <t>TCC</t>
  </si>
  <si>
    <t>10.92</t>
  </si>
  <si>
    <t>307.70</t>
  </si>
  <si>
    <t>5.79</t>
  </si>
  <si>
    <t>0041</t>
  </si>
  <si>
    <t>41.36</t>
  </si>
  <si>
    <t>185.24</t>
  </si>
  <si>
    <t>10.79</t>
  </si>
  <si>
    <t>SWITZERLAND-MOBILE</t>
  </si>
  <si>
    <t>00417</t>
  </si>
  <si>
    <t>Tritel</t>
  </si>
  <si>
    <t>29.47</t>
  </si>
  <si>
    <t>147.37</t>
  </si>
  <si>
    <t>10.99</t>
  </si>
  <si>
    <t>CZECH REPUBLIC</t>
  </si>
  <si>
    <t>00420</t>
  </si>
  <si>
    <t>Vodacom</t>
  </si>
  <si>
    <t>26.98</t>
  </si>
  <si>
    <t>287.75</t>
  </si>
  <si>
    <t>11.99</t>
  </si>
  <si>
    <t>CZECH REPUBLIC-MOBILE</t>
  </si>
  <si>
    <t>004206</t>
  </si>
  <si>
    <t>29.20</t>
  </si>
  <si>
    <t>70.91</t>
  </si>
  <si>
    <t>16.69</t>
  </si>
  <si>
    <t>004207</t>
  </si>
  <si>
    <t>TAC</t>
  </si>
  <si>
    <t>55.62</t>
  </si>
  <si>
    <t>SLOVAKIA</t>
  </si>
  <si>
    <t>00421</t>
  </si>
  <si>
    <t>TSTT</t>
  </si>
  <si>
    <t>41.23</t>
  </si>
  <si>
    <t>137.35</t>
  </si>
  <si>
    <t>20.66</t>
  </si>
  <si>
    <t>SLOVAKIA-MOBILE</t>
  </si>
  <si>
    <t>004219</t>
  </si>
  <si>
    <t>TIM Aria</t>
  </si>
  <si>
    <t>24.76</t>
  </si>
  <si>
    <t>78.99</t>
  </si>
  <si>
    <t>LIECHTENSTEIN</t>
  </si>
  <si>
    <t>00423</t>
  </si>
  <si>
    <t>Turkcell</t>
  </si>
  <si>
    <t>25.94</t>
  </si>
  <si>
    <t>72.51</t>
  </si>
  <si>
    <t>LIECHTENSTEIN-MOBILE</t>
  </si>
  <si>
    <t>004237</t>
  </si>
  <si>
    <t>Telsim</t>
  </si>
  <si>
    <t>37.54</t>
  </si>
  <si>
    <t>114.30</t>
  </si>
  <si>
    <t>11.45</t>
  </si>
  <si>
    <t>0043</t>
  </si>
  <si>
    <t>Aycell</t>
  </si>
  <si>
    <t>37.20</t>
  </si>
  <si>
    <t>116.07</t>
  </si>
  <si>
    <t>6.10</t>
  </si>
  <si>
    <t>AUSTRIA-MOBILE</t>
  </si>
  <si>
    <t>00436</t>
  </si>
  <si>
    <t>UK-FIXED</t>
  </si>
  <si>
    <t>0044</t>
  </si>
  <si>
    <t>Etisalat</t>
  </si>
  <si>
    <t>4.92</t>
  </si>
  <si>
    <t>52.64</t>
  </si>
  <si>
    <t>14.77</t>
  </si>
  <si>
    <t>UK-MOBILE</t>
  </si>
  <si>
    <t>00443</t>
  </si>
  <si>
    <t xml:space="preserve">Celtel </t>
  </si>
  <si>
    <t>49.96</t>
  </si>
  <si>
    <t>149.87</t>
  </si>
  <si>
    <t>00444</t>
  </si>
  <si>
    <t>Uganda telecom</t>
  </si>
  <si>
    <t>19.29</t>
  </si>
  <si>
    <t>93.52</t>
  </si>
  <si>
    <t>8.77</t>
  </si>
  <si>
    <t>00445</t>
  </si>
  <si>
    <t>UMC</t>
  </si>
  <si>
    <t>158.86</t>
  </si>
  <si>
    <t>3.00</t>
  </si>
  <si>
    <t>00446</t>
  </si>
  <si>
    <t>Kyivstar</t>
  </si>
  <si>
    <t>22.96</t>
  </si>
  <si>
    <t>138.42</t>
  </si>
  <si>
    <t>4.20</t>
  </si>
  <si>
    <t>17.26</t>
  </si>
  <si>
    <t>00447</t>
  </si>
  <si>
    <t>BT Cellnet - O2</t>
  </si>
  <si>
    <t>GUATEMALA</t>
  </si>
  <si>
    <t>00502</t>
  </si>
  <si>
    <t>EL SALVADOR</t>
  </si>
  <si>
    <t>00503</t>
  </si>
  <si>
    <t>HONDURAS</t>
  </si>
  <si>
    <t>00504</t>
  </si>
  <si>
    <t>NICARAGUA</t>
  </si>
  <si>
    <t>00505</t>
  </si>
  <si>
    <t>COSTA RICA</t>
  </si>
  <si>
    <t>00506</t>
  </si>
  <si>
    <t>PANAMA</t>
  </si>
  <si>
    <t>00507</t>
  </si>
  <si>
    <t>ST. PIERRE &amp; MIQUELON</t>
  </si>
  <si>
    <t>00508</t>
  </si>
  <si>
    <t>ST. PIERRE &amp; MIQUELON-MOBILE</t>
  </si>
  <si>
    <t>005085</t>
  </si>
  <si>
    <t>HAITI</t>
  </si>
  <si>
    <t>00509</t>
  </si>
  <si>
    <t>PERU</t>
  </si>
  <si>
    <t>0051</t>
  </si>
  <si>
    <t>MEXICO</t>
  </si>
  <si>
    <t>0052</t>
  </si>
  <si>
    <t>0054</t>
  </si>
  <si>
    <t>0055</t>
  </si>
  <si>
    <t>0056</t>
  </si>
  <si>
    <t>CHILE-MOBILE</t>
  </si>
  <si>
    <t>00569</t>
  </si>
  <si>
    <t>COLOMBIA</t>
  </si>
  <si>
    <t>0057</t>
  </si>
  <si>
    <t>VENEZUELA</t>
  </si>
  <si>
    <t>0058</t>
  </si>
  <si>
    <t>GUADALOUPE</t>
  </si>
  <si>
    <t>00590</t>
  </si>
  <si>
    <t>BOLIVIA</t>
  </si>
  <si>
    <t>00591</t>
  </si>
  <si>
    <t>GUYANA</t>
  </si>
  <si>
    <t>00592</t>
  </si>
  <si>
    <t>ECUADOR</t>
  </si>
  <si>
    <t>00593</t>
  </si>
  <si>
    <t>FRENCH GUIANA</t>
  </si>
  <si>
    <t>00594</t>
  </si>
  <si>
    <t>PARAGUAY</t>
  </si>
  <si>
    <t>00595</t>
  </si>
  <si>
    <t>MARTINIQUE(FRENCH ANTILLES)</t>
  </si>
  <si>
    <t>00596</t>
  </si>
  <si>
    <t>MARTINIQUE(FRENCH ANTILLES)-Mobile</t>
  </si>
  <si>
    <t>005966</t>
  </si>
  <si>
    <t>SURINAM</t>
  </si>
  <si>
    <t>00597</t>
  </si>
  <si>
    <t>URUGUAY</t>
  </si>
  <si>
    <t>00598</t>
  </si>
  <si>
    <t>NETHERLANDS ANTILLES</t>
  </si>
  <si>
    <t>00599</t>
  </si>
  <si>
    <t>MALAYSIA-FIXED</t>
  </si>
  <si>
    <t>0060</t>
  </si>
  <si>
    <t>MALAYSIA-MOBILE</t>
  </si>
  <si>
    <t>00601</t>
  </si>
  <si>
    <t>AUSTRALIA-FIXED</t>
  </si>
  <si>
    <t>0061</t>
  </si>
  <si>
    <t>AUSTRALIA-MOBILE</t>
  </si>
  <si>
    <t>00614</t>
  </si>
  <si>
    <t>INDONESIA-FIXED</t>
  </si>
  <si>
    <t>0062</t>
  </si>
  <si>
    <t>INDONESIA-MOBILE</t>
  </si>
  <si>
    <t>00628</t>
  </si>
  <si>
    <t>0063</t>
  </si>
  <si>
    <t>NEW ZEALAND-FIXED</t>
  </si>
  <si>
    <t>0064</t>
  </si>
  <si>
    <t>NEW ZEALAND-MOBILE</t>
  </si>
  <si>
    <t>00642</t>
  </si>
  <si>
    <t>0065</t>
  </si>
  <si>
    <t>0066</t>
  </si>
  <si>
    <t>BRUNEI</t>
  </si>
  <si>
    <t>00673</t>
  </si>
  <si>
    <t>PAPUA NEW GUINEA</t>
  </si>
  <si>
    <t>00675</t>
  </si>
  <si>
    <t>TONGA</t>
  </si>
  <si>
    <t>00676</t>
  </si>
  <si>
    <t>FIJI</t>
  </si>
  <si>
    <t>00679</t>
  </si>
  <si>
    <t>PALAU</t>
  </si>
  <si>
    <t>00680</t>
  </si>
  <si>
    <t>COOK ISLAND</t>
  </si>
  <si>
    <t>00682</t>
  </si>
  <si>
    <t>SAMOA AMERICAN</t>
  </si>
  <si>
    <t>00684</t>
  </si>
  <si>
    <t>SAMOA WESTERN</t>
  </si>
  <si>
    <t>00685</t>
  </si>
  <si>
    <t>KIRIBATI</t>
  </si>
  <si>
    <t>00686</t>
  </si>
  <si>
    <t>NEW CALEDONIA</t>
  </si>
  <si>
    <t>00687</t>
  </si>
  <si>
    <t>FRENCH POLYNESIA</t>
  </si>
  <si>
    <t>00689</t>
  </si>
  <si>
    <t>TOKELAU</t>
  </si>
  <si>
    <t>00690</t>
  </si>
  <si>
    <t>MICRONESIA</t>
  </si>
  <si>
    <t>00691</t>
  </si>
  <si>
    <t>MARSHALL ISLANDS</t>
  </si>
  <si>
    <t>00692</t>
  </si>
  <si>
    <t>0070</t>
  </si>
  <si>
    <t>0071</t>
  </si>
  <si>
    <t>0072</t>
  </si>
  <si>
    <t>KAZAKHSTAN</t>
  </si>
  <si>
    <t>007300</t>
  </si>
  <si>
    <t>007301</t>
  </si>
  <si>
    <t>007302</t>
  </si>
  <si>
    <t>00731</t>
  </si>
  <si>
    <t>00732</t>
  </si>
  <si>
    <t>00733</t>
  </si>
  <si>
    <t>00734</t>
  </si>
  <si>
    <t>00735</t>
  </si>
  <si>
    <t>TURKMENISTAN</t>
  </si>
  <si>
    <t>007370</t>
  </si>
  <si>
    <t>00738</t>
  </si>
  <si>
    <t>00739</t>
  </si>
  <si>
    <t>0074</t>
  </si>
  <si>
    <t>00750</t>
  </si>
  <si>
    <t>00751</t>
  </si>
  <si>
    <t>00752</t>
  </si>
  <si>
    <t>00753</t>
  </si>
  <si>
    <t>00754</t>
  </si>
  <si>
    <t>00755</t>
  </si>
  <si>
    <t>00756</t>
  </si>
  <si>
    <t>00757</t>
  </si>
  <si>
    <t>00758</t>
  </si>
  <si>
    <t>00759</t>
  </si>
  <si>
    <t>00774</t>
  </si>
  <si>
    <t>0078</t>
  </si>
  <si>
    <t>0079</t>
  </si>
  <si>
    <t>0081</t>
  </si>
  <si>
    <t>ALGERIA</t>
  </si>
  <si>
    <t>ARGENTINA</t>
  </si>
  <si>
    <t>AUSTRIA</t>
  </si>
  <si>
    <t>BAHRAIN</t>
  </si>
  <si>
    <t>BELGIUM</t>
  </si>
  <si>
    <t>BRAZIL</t>
  </si>
  <si>
    <t>BULGARIA</t>
  </si>
  <si>
    <t>CANADA</t>
  </si>
  <si>
    <t>CHILE</t>
  </si>
  <si>
    <t>CHINA</t>
  </si>
  <si>
    <t>DENMARK</t>
  </si>
  <si>
    <t>EGYPT</t>
  </si>
  <si>
    <t>FINLAND</t>
  </si>
  <si>
    <t>FRANCE</t>
  </si>
  <si>
    <t>GERMANY</t>
  </si>
  <si>
    <t>GREECE</t>
  </si>
  <si>
    <t>HUNGARY</t>
  </si>
  <si>
    <t>ICELAND</t>
  </si>
  <si>
    <t>INDIA</t>
  </si>
  <si>
    <t>IRAN</t>
  </si>
  <si>
    <t>IRAQ</t>
  </si>
  <si>
    <t>ISRAEL</t>
  </si>
  <si>
    <t>ITALY</t>
  </si>
  <si>
    <t>JAPAN</t>
  </si>
  <si>
    <t>KUWAIT</t>
  </si>
  <si>
    <t>LEBANON</t>
  </si>
  <si>
    <t>LUXEMBOURG</t>
  </si>
  <si>
    <t>MOROCCO</t>
  </si>
  <si>
    <t>NETHERLANDS</t>
  </si>
  <si>
    <t>NIGERIA</t>
  </si>
  <si>
    <t>NORWAY</t>
  </si>
  <si>
    <t>PAKISTAN</t>
  </si>
  <si>
    <t>PHILIPPINES</t>
  </si>
  <si>
    <t>POLAND</t>
  </si>
  <si>
    <t>PORTUGAL</t>
  </si>
  <si>
    <t>QATAR</t>
  </si>
  <si>
    <t>ROMANIA</t>
  </si>
  <si>
    <t>RUSSIA</t>
  </si>
  <si>
    <t>SINGAPORE</t>
  </si>
  <si>
    <t>SOUTH AFRICA</t>
  </si>
  <si>
    <t>SPAIN</t>
  </si>
  <si>
    <t>SRI LANKA</t>
  </si>
  <si>
    <t>SWEDEN</t>
  </si>
  <si>
    <t>SWITZERLAND</t>
  </si>
  <si>
    <t>TAIWAN</t>
  </si>
  <si>
    <t>THAILAND</t>
  </si>
  <si>
    <t>TURKEY</t>
  </si>
  <si>
    <t>003543</t>
  </si>
  <si>
    <t>003546</t>
  </si>
  <si>
    <t>Netcom</t>
  </si>
  <si>
    <t>148.16</t>
  </si>
  <si>
    <t>290.20</t>
  </si>
  <si>
    <t>14.92</t>
  </si>
  <si>
    <t>70.07</t>
  </si>
  <si>
    <t>003547</t>
  </si>
  <si>
    <t>Telenor</t>
  </si>
  <si>
    <t>191.90</t>
  </si>
  <si>
    <t>232.54</t>
  </si>
  <si>
    <t>14.11</t>
  </si>
  <si>
    <t>46.75</t>
  </si>
  <si>
    <t>003548</t>
  </si>
  <si>
    <t>ALBANIA</t>
  </si>
  <si>
    <t>00355</t>
  </si>
  <si>
    <t>ALBANIA-MOBILE</t>
  </si>
  <si>
    <t>003556</t>
  </si>
  <si>
    <t>Omantel</t>
  </si>
  <si>
    <t>18.16</t>
  </si>
  <si>
    <t>58.66</t>
  </si>
  <si>
    <t>8.38</t>
  </si>
  <si>
    <t>16.06</t>
  </si>
  <si>
    <t>MALTA</t>
  </si>
  <si>
    <t>00356</t>
  </si>
  <si>
    <t>MALTA-MOBILE</t>
  </si>
  <si>
    <t>003567</t>
  </si>
  <si>
    <t>CYPRUS</t>
  </si>
  <si>
    <t>00357</t>
  </si>
  <si>
    <t>CYPRUS-MOBILE</t>
  </si>
  <si>
    <t>003579</t>
  </si>
  <si>
    <t>Mobilink</t>
  </si>
  <si>
    <t>29.36</t>
  </si>
  <si>
    <t>19.57</t>
  </si>
  <si>
    <t>17.62</t>
  </si>
  <si>
    <t>00358</t>
  </si>
  <si>
    <t>Hola (Vox)</t>
  </si>
  <si>
    <t>44.51</t>
  </si>
  <si>
    <t>119.24</t>
  </si>
  <si>
    <t>9.89</t>
  </si>
  <si>
    <t>31.32</t>
  </si>
  <si>
    <t>FINLAND-MOBILE</t>
  </si>
  <si>
    <t>003584</t>
  </si>
  <si>
    <t>003589</t>
  </si>
  <si>
    <t>Globe Telecom</t>
  </si>
  <si>
    <t>16.09</t>
  </si>
  <si>
    <t>184.99</t>
  </si>
  <si>
    <t>9.77</t>
  </si>
  <si>
    <t>00359</t>
  </si>
  <si>
    <t>Smart Gold</t>
  </si>
  <si>
    <t>28.03</t>
  </si>
  <si>
    <t>128.04</t>
  </si>
  <si>
    <t>3.85</t>
  </si>
  <si>
    <t>BULGARIA-MOBILE</t>
  </si>
  <si>
    <t>003598</t>
  </si>
  <si>
    <t>ERA GSM</t>
  </si>
  <si>
    <t>30.21</t>
  </si>
  <si>
    <t>166.67</t>
  </si>
  <si>
    <t>14.02</t>
  </si>
  <si>
    <t>26.07</t>
  </si>
  <si>
    <t>003599</t>
  </si>
  <si>
    <t>00378</t>
  </si>
  <si>
    <t>Starhub</t>
  </si>
  <si>
    <t>17.15</t>
  </si>
  <si>
    <t>60.99</t>
  </si>
  <si>
    <t>6.35</t>
  </si>
  <si>
    <t>5.72</t>
  </si>
  <si>
    <t>VATICAN CITY</t>
  </si>
  <si>
    <t>00379</t>
  </si>
  <si>
    <t>Eurotel Bratislava</t>
  </si>
  <si>
    <t>UKRAINE</t>
  </si>
  <si>
    <t>00380</t>
  </si>
  <si>
    <t>26.48</t>
  </si>
  <si>
    <t>130.52</t>
  </si>
  <si>
    <t>11.98</t>
  </si>
  <si>
    <t>UKRAINE-MOBILE</t>
  </si>
  <si>
    <t>003807</t>
  </si>
  <si>
    <t>Mobitel</t>
  </si>
  <si>
    <t>33.45</t>
  </si>
  <si>
    <t>167.26</t>
  </si>
  <si>
    <t>10.04</t>
  </si>
  <si>
    <t>003808</t>
  </si>
  <si>
    <t>Western Wireless</t>
  </si>
  <si>
    <t>31.78</t>
  </si>
  <si>
    <t>165.58</t>
  </si>
  <si>
    <t>8.36</t>
  </si>
  <si>
    <t>003809</t>
  </si>
  <si>
    <t>Cell C</t>
  </si>
  <si>
    <t>27.07</t>
  </si>
  <si>
    <t>76.25</t>
  </si>
  <si>
    <t>8.01</t>
  </si>
  <si>
    <t>YUGOSLAVIA</t>
  </si>
  <si>
    <t>00381</t>
  </si>
  <si>
    <t>27.16</t>
  </si>
  <si>
    <t>69.86</t>
  </si>
  <si>
    <t>8.20</t>
  </si>
  <si>
    <t>YUGOSLAVIA-MOBILE</t>
  </si>
  <si>
    <t>003816</t>
  </si>
  <si>
    <t>Amena</t>
  </si>
  <si>
    <t>50.47</t>
  </si>
  <si>
    <t>126.53</t>
  </si>
  <si>
    <t>CROATIA</t>
  </si>
  <si>
    <t>00385</t>
  </si>
  <si>
    <t>CROATIA-MOBILE</t>
  </si>
  <si>
    <t>003859</t>
  </si>
  <si>
    <t>51.20</t>
  </si>
  <si>
    <t>148.48</t>
  </si>
  <si>
    <t>SLOVENIA</t>
  </si>
  <si>
    <t>00386</t>
  </si>
  <si>
    <t>Celltel</t>
  </si>
  <si>
    <t>SLOVENIA-MOBILE</t>
  </si>
  <si>
    <t>0038631</t>
  </si>
  <si>
    <t>MTN Networks</t>
  </si>
  <si>
    <t>19.18</t>
  </si>
  <si>
    <t>126.49</t>
  </si>
  <si>
    <t>13.79</t>
  </si>
  <si>
    <t>003864</t>
  </si>
  <si>
    <t>122.29</t>
  </si>
  <si>
    <t>0038641</t>
  </si>
  <si>
    <t>26.23</t>
  </si>
  <si>
    <t>118.02</t>
  </si>
  <si>
    <t>003865</t>
  </si>
  <si>
    <t>003867</t>
  </si>
  <si>
    <t>BOSNIA &amp; HERZEGOVINA</t>
  </si>
  <si>
    <t>00387</t>
  </si>
  <si>
    <t>BOSNIA -MOBILE</t>
  </si>
  <si>
    <t>003876</t>
  </si>
  <si>
    <t>Comviq</t>
  </si>
  <si>
    <t>49.03</t>
  </si>
  <si>
    <t>190.52</t>
  </si>
  <si>
    <t>19.41</t>
  </si>
  <si>
    <t>MACEDONIA</t>
  </si>
  <si>
    <t>00389</t>
  </si>
  <si>
    <t>44.67</t>
  </si>
  <si>
    <t>166.64</t>
  </si>
  <si>
    <t>17.72</t>
  </si>
  <si>
    <t>MACEDONIA-MOBILE</t>
  </si>
  <si>
    <t>003895</t>
  </si>
  <si>
    <t>003897</t>
  </si>
  <si>
    <t>Sunrise</t>
  </si>
  <si>
    <t>38.38</t>
  </si>
  <si>
    <t>127.93</t>
  </si>
  <si>
    <t>0039</t>
  </si>
  <si>
    <t>Swisscom</t>
  </si>
  <si>
    <t>44.97</t>
  </si>
  <si>
    <t>142.24</t>
  </si>
  <si>
    <t>ITALY-MOBILE</t>
  </si>
  <si>
    <t>00393</t>
  </si>
  <si>
    <t>40.38</t>
  </si>
  <si>
    <t>161.51</t>
  </si>
  <si>
    <t>TATA TELESERVICES</t>
  </si>
  <si>
    <t>0040</t>
  </si>
  <si>
    <t>Spacetel</t>
  </si>
  <si>
    <t>21.95</t>
  </si>
  <si>
    <t>118.55</t>
  </si>
  <si>
    <t>00448</t>
  </si>
  <si>
    <t>One 2 One</t>
  </si>
  <si>
    <t>40.62</t>
  </si>
  <si>
    <t>178.70</t>
  </si>
  <si>
    <t>41.07</t>
  </si>
  <si>
    <t>00449</t>
  </si>
  <si>
    <t>0045</t>
  </si>
  <si>
    <t>19.84</t>
  </si>
  <si>
    <t>133.19</t>
  </si>
  <si>
    <t>14.17</t>
  </si>
  <si>
    <t>DENMARK-MOBILE</t>
  </si>
  <si>
    <t>00452</t>
  </si>
  <si>
    <t>Guernsey telecom</t>
  </si>
  <si>
    <t>173.81</t>
  </si>
  <si>
    <t>004530</t>
  </si>
  <si>
    <t>AT &amp; T Wireless -Cingular Wireless</t>
  </si>
  <si>
    <t>18.28</t>
  </si>
  <si>
    <t>73.14</t>
  </si>
  <si>
    <t>60.34</t>
  </si>
  <si>
    <t>004531</t>
  </si>
  <si>
    <t>T-Mobile (11 Networks)</t>
  </si>
  <si>
    <t>41.19</t>
  </si>
  <si>
    <t>118.80</t>
  </si>
  <si>
    <t>11.94</t>
  </si>
  <si>
    <t>00454</t>
  </si>
  <si>
    <t>Daewoo Unitel</t>
  </si>
  <si>
    <t>27.58</t>
  </si>
  <si>
    <t>254.78</t>
  </si>
  <si>
    <t>00455</t>
  </si>
  <si>
    <t>Coscom</t>
  </si>
  <si>
    <t>31.77</t>
  </si>
  <si>
    <t>300.93</t>
  </si>
  <si>
    <t>8.99</t>
  </si>
  <si>
    <t>00456</t>
  </si>
  <si>
    <t>29.77</t>
  </si>
  <si>
    <t>168.35</t>
  </si>
  <si>
    <t>7.30</t>
  </si>
  <si>
    <t>0046</t>
  </si>
  <si>
    <t>Infonet</t>
  </si>
  <si>
    <t>48.83</t>
  </si>
  <si>
    <t>143.62</t>
  </si>
  <si>
    <t>25.85</t>
  </si>
  <si>
    <t>36.19</t>
  </si>
  <si>
    <t>SWEDEN-MOBILE</t>
  </si>
  <si>
    <t>004601</t>
  </si>
  <si>
    <t>Digitel</t>
  </si>
  <si>
    <t>38.83</t>
  </si>
  <si>
    <t>95.62</t>
  </si>
  <si>
    <t>004607</t>
  </si>
  <si>
    <t>Vinaphone</t>
  </si>
  <si>
    <t>20.33</t>
  </si>
  <si>
    <t>203.32</t>
  </si>
  <si>
    <t>824.27</t>
  </si>
  <si>
    <t>00467</t>
  </si>
  <si>
    <t>34.68</t>
  </si>
  <si>
    <t>153.85</t>
  </si>
  <si>
    <t>0047</t>
  </si>
  <si>
    <t>Telekom Sribija</t>
  </si>
  <si>
    <t>32.37</t>
  </si>
  <si>
    <t>350.69</t>
  </si>
  <si>
    <t>5.40</t>
  </si>
  <si>
    <t>NORWAY-MOBILE</t>
  </si>
  <si>
    <t>00474</t>
  </si>
  <si>
    <t>Mobtel</t>
  </si>
  <si>
    <t>44.96</t>
  </si>
  <si>
    <t>336.90</t>
  </si>
  <si>
    <t>00479</t>
  </si>
  <si>
    <t>NetOne</t>
  </si>
  <si>
    <t>34.47</t>
  </si>
  <si>
    <t>183.84</t>
  </si>
  <si>
    <t>22.98</t>
  </si>
  <si>
    <t>0048</t>
  </si>
  <si>
    <t>POLAND-MOBILE</t>
  </si>
  <si>
    <t>00485</t>
  </si>
  <si>
    <t>00486</t>
  </si>
  <si>
    <t>0049</t>
  </si>
  <si>
    <t>GERMANY-MOBILE</t>
  </si>
  <si>
    <t>00491</t>
  </si>
  <si>
    <t>FALKLAND ISLANDS</t>
  </si>
  <si>
    <t>00500</t>
  </si>
  <si>
    <t>BELIZE</t>
  </si>
  <si>
    <t>00501</t>
  </si>
  <si>
    <t>KOREA SOUTH</t>
  </si>
  <si>
    <t>0082</t>
  </si>
  <si>
    <t>VIETNAM</t>
  </si>
  <si>
    <t>0084</t>
  </si>
  <si>
    <t>KOREA-NORTH</t>
  </si>
  <si>
    <t>00850</t>
  </si>
  <si>
    <t>HONG KONG</t>
  </si>
  <si>
    <t>00852</t>
  </si>
  <si>
    <t>MACAU</t>
  </si>
  <si>
    <t>00853</t>
  </si>
  <si>
    <t>ASSAM</t>
  </si>
  <si>
    <t>RELIANCE TELECOM</t>
  </si>
  <si>
    <t>C CIRCLE</t>
  </si>
  <si>
    <t>CAMBODIA</t>
  </si>
  <si>
    <t>00855</t>
  </si>
  <si>
    <t>LAOS</t>
  </si>
  <si>
    <t>00856</t>
  </si>
  <si>
    <t>0086</t>
  </si>
  <si>
    <t>BANGLADESH</t>
  </si>
  <si>
    <t>00880</t>
  </si>
  <si>
    <t>00886</t>
  </si>
  <si>
    <t>0090</t>
  </si>
  <si>
    <t>TURKEY-MOBILE</t>
  </si>
  <si>
    <t>00905</t>
  </si>
  <si>
    <t>0092</t>
  </si>
  <si>
    <t>AFGHANISTAN</t>
  </si>
  <si>
    <t>0093</t>
  </si>
  <si>
    <t>0094</t>
  </si>
  <si>
    <t>SRI LANKA-MOBILE</t>
  </si>
  <si>
    <t>00947</t>
  </si>
  <si>
    <t>MYANMAR</t>
  </si>
  <si>
    <t>0095</t>
  </si>
  <si>
    <t>MALDIVES</t>
  </si>
  <si>
    <t>00960</t>
  </si>
  <si>
    <t>00961</t>
  </si>
  <si>
    <t>LEBANON-MOBILE</t>
  </si>
  <si>
    <t>009613</t>
  </si>
  <si>
    <t>DISHNET WIRELESS LTD.,</t>
  </si>
  <si>
    <t>JORDAN</t>
  </si>
  <si>
    <t>00962</t>
  </si>
  <si>
    <t>JORDAN-MOBILE</t>
  </si>
  <si>
    <t>009627</t>
  </si>
  <si>
    <t>SYRIA</t>
  </si>
  <si>
    <t>00963</t>
  </si>
  <si>
    <t>00964</t>
  </si>
  <si>
    <t>00965</t>
  </si>
  <si>
    <t>BIHAR &amp; JHARKHAND</t>
  </si>
  <si>
    <t>SAUDI ARABIA</t>
  </si>
  <si>
    <t>00966</t>
  </si>
  <si>
    <t>SAUDI ARABIA-MOBILE</t>
  </si>
  <si>
    <t>009665</t>
  </si>
  <si>
    <t>YEMEN</t>
  </si>
  <si>
    <t>00967</t>
  </si>
  <si>
    <t>OMAN</t>
  </si>
  <si>
    <t>00968</t>
  </si>
  <si>
    <t>PALESTINE</t>
  </si>
  <si>
    <t>00970</t>
  </si>
  <si>
    <t>UAE</t>
  </si>
  <si>
    <t>00971</t>
  </si>
  <si>
    <t>00972</t>
  </si>
  <si>
    <t>00973</t>
  </si>
  <si>
    <t>00974</t>
  </si>
  <si>
    <t>BHUTAN</t>
  </si>
  <si>
    <t>00975</t>
  </si>
  <si>
    <t>MONGOLIA</t>
  </si>
  <si>
    <t>00976</t>
  </si>
  <si>
    <t>NEPAL</t>
  </si>
  <si>
    <t>00977</t>
  </si>
  <si>
    <t>0098</t>
  </si>
  <si>
    <t>TAJIKISTAN</t>
  </si>
  <si>
    <t>00992</t>
  </si>
  <si>
    <t>00993</t>
  </si>
  <si>
    <t>AZERBAIJAN</t>
  </si>
  <si>
    <t>00994</t>
  </si>
  <si>
    <t>AZERBAIJAN-MOBILE</t>
  </si>
  <si>
    <t>009945</t>
  </si>
  <si>
    <t>GEORGIA</t>
  </si>
  <si>
    <t>00995</t>
  </si>
  <si>
    <t>0091</t>
  </si>
  <si>
    <t>GEORGIA-MOBILE</t>
  </si>
  <si>
    <t>009957</t>
  </si>
  <si>
    <t>KYRGHYZSTAN</t>
  </si>
  <si>
    <t>00996</t>
  </si>
  <si>
    <t>KYRGHYZSTAN-MOBILE</t>
  </si>
  <si>
    <t>009965</t>
  </si>
  <si>
    <t>UZBEKISTAN</t>
  </si>
  <si>
    <t>00998</t>
  </si>
  <si>
    <t>CALCUTTA</t>
  </si>
  <si>
    <t>METRO</t>
  </si>
  <si>
    <t>HUTCHISON TELECOM</t>
  </si>
  <si>
    <t>RELIABLE INTERNET SERVICES LTD</t>
  </si>
  <si>
    <t>CHENNAI</t>
  </si>
  <si>
    <t>AIRCEL</t>
  </si>
  <si>
    <t>DELHI</t>
  </si>
  <si>
    <t>MTNL</t>
  </si>
  <si>
    <t>GUJARAT</t>
  </si>
  <si>
    <t>FASCEL</t>
  </si>
  <si>
    <t>HARYANA</t>
  </si>
  <si>
    <t>B CIRCLE</t>
  </si>
  <si>
    <t>AIRCEL DIGILINK</t>
  </si>
  <si>
    <t>HIMACHAL PRADESH</t>
  </si>
  <si>
    <t>JAMMU &amp; KASHMIR</t>
  </si>
  <si>
    <t>KARNATAKA</t>
  </si>
  <si>
    <t>SPICE COMMUNICATIONS</t>
  </si>
  <si>
    <t>KERALA</t>
  </si>
  <si>
    <t>HUTCH</t>
  </si>
  <si>
    <t>MADHYA PRADESH INCLUDING CHHATISHGARH</t>
  </si>
  <si>
    <t>MAHARASHTRA</t>
  </si>
  <si>
    <t>MUMBAI</t>
  </si>
  <si>
    <t>HUTCHISON MAX</t>
  </si>
  <si>
    <t>NORTH EAST INDIA</t>
  </si>
  <si>
    <t>ORISSA</t>
  </si>
  <si>
    <t>PUNJAB</t>
  </si>
  <si>
    <t>RAJASTHAN</t>
  </si>
  <si>
    <t>TAMIL NADU</t>
  </si>
  <si>
    <t>U.P (EAST)</t>
  </si>
  <si>
    <t>U.P (WEST) INCLUDING UTTARANCHAL</t>
  </si>
  <si>
    <t>WEST BENGAL &amp; ANDAMAN &amp; NICOBAR ISLANDS</t>
  </si>
  <si>
    <r>
      <t>JANUARY</t>
    </r>
    <r>
      <rPr>
        <sz val="12"/>
        <color indexed="8"/>
        <rFont val="Times New Roman"/>
        <family val="1"/>
      </rPr>
      <t xml:space="preserve"> </t>
    </r>
  </si>
  <si>
    <r>
      <t>FEBRUARY</t>
    </r>
    <r>
      <rPr>
        <sz val="12"/>
        <color indexed="8"/>
        <rFont val="Times New Roman"/>
        <family val="1"/>
      </rPr>
      <t xml:space="preserve"> </t>
    </r>
  </si>
  <si>
    <r>
      <t>MARCH</t>
    </r>
    <r>
      <rPr>
        <sz val="12"/>
        <rFont val="Times New Roman"/>
        <family val="1"/>
      </rPr>
      <t xml:space="preserve"> </t>
    </r>
  </si>
  <si>
    <r>
      <t>MAY</t>
    </r>
    <r>
      <rPr>
        <sz val="12"/>
        <color indexed="8"/>
        <rFont val="Times New Roman"/>
        <family val="1"/>
      </rPr>
      <t xml:space="preserve"> </t>
    </r>
  </si>
  <si>
    <r>
      <t>JUNE</t>
    </r>
    <r>
      <rPr>
        <sz val="12"/>
        <color indexed="8"/>
        <rFont val="Times New Roman"/>
        <family val="1"/>
      </rPr>
      <t xml:space="preserve"> </t>
    </r>
  </si>
  <si>
    <r>
      <t>JULY</t>
    </r>
    <r>
      <rPr>
        <sz val="12"/>
        <color indexed="8"/>
        <rFont val="Times New Roman"/>
        <family val="1"/>
      </rPr>
      <t xml:space="preserve"> </t>
    </r>
  </si>
  <si>
    <r>
      <t>AUGUST</t>
    </r>
    <r>
      <rPr>
        <sz val="12"/>
        <color indexed="8"/>
        <rFont val="Times New Roman"/>
        <family val="1"/>
      </rPr>
      <t xml:space="preserve"> </t>
    </r>
  </si>
  <si>
    <r>
      <t>SEPTEMBER</t>
    </r>
    <r>
      <rPr>
        <sz val="12"/>
        <color indexed="8"/>
        <rFont val="Times New Roman"/>
        <family val="1"/>
      </rPr>
      <t xml:space="preserve"> </t>
    </r>
  </si>
  <si>
    <r>
      <t>OCTOBER</t>
    </r>
    <r>
      <rPr>
        <sz val="12"/>
        <color indexed="8"/>
        <rFont val="Times New Roman"/>
        <family val="1"/>
      </rPr>
      <t xml:space="preserve"> </t>
    </r>
  </si>
  <si>
    <r>
      <t>NOVEMBER</t>
    </r>
    <r>
      <rPr>
        <sz val="12"/>
        <color indexed="8"/>
        <rFont val="Times New Roman"/>
        <family val="1"/>
      </rPr>
      <t xml:space="preserve"> </t>
    </r>
  </si>
  <si>
    <r>
      <t>DECEMBER</t>
    </r>
    <r>
      <rPr>
        <sz val="12"/>
        <color indexed="8"/>
        <rFont val="Times New Roman"/>
        <family val="1"/>
      </rPr>
      <t xml:space="preserve"> </t>
    </r>
  </si>
  <si>
    <r>
      <t>* Active and dynamic</t>
    </r>
    <r>
      <rPr>
        <sz val="12"/>
        <color indexed="8"/>
        <rFont val="Times New Roman"/>
        <family val="1"/>
      </rPr>
      <t xml:space="preserve"> </t>
    </r>
  </si>
  <si>
    <r>
      <t>* Fun to be with</t>
    </r>
    <r>
      <rPr>
        <sz val="12"/>
        <color indexed="8"/>
        <rFont val="Times New Roman"/>
        <family val="1"/>
      </rPr>
      <t xml:space="preserve"> </t>
    </r>
  </si>
  <si>
    <r>
      <t>* Loves to joke</t>
    </r>
    <r>
      <rPr>
        <sz val="12"/>
        <color indexed="8"/>
        <rFont val="Times New Roman"/>
        <family val="1"/>
      </rPr>
      <t xml:space="preserve"> </t>
    </r>
  </si>
  <si>
    <r>
      <t>* Loves to chat</t>
    </r>
    <r>
      <rPr>
        <sz val="12"/>
        <color indexed="8"/>
        <rFont val="Times New Roman"/>
        <family val="1"/>
      </rPr>
      <t xml:space="preserve"> </t>
    </r>
  </si>
  <si>
    <r>
      <t>* Loves reality and abstract</t>
    </r>
    <r>
      <rPr>
        <sz val="12"/>
        <color indexed="8"/>
        <rFont val="Times New Roman"/>
        <family val="1"/>
      </rPr>
      <t xml:space="preserve"> </t>
    </r>
  </si>
  <si>
    <r>
      <t>* Affectionate</t>
    </r>
    <r>
      <rPr>
        <sz val="12"/>
        <color indexed="8"/>
        <rFont val="Times New Roman"/>
        <family val="1"/>
      </rPr>
      <t xml:space="preserve"> </t>
    </r>
  </si>
  <si>
    <r>
      <t>* Easily influenced by kindness</t>
    </r>
    <r>
      <rPr>
        <sz val="12"/>
        <color indexed="8"/>
        <rFont val="Times New Roman"/>
        <family val="1"/>
      </rPr>
      <t xml:space="preserve"> </t>
    </r>
  </si>
  <si>
    <r>
      <t>* Secretive</t>
    </r>
    <r>
      <rPr>
        <sz val="12"/>
        <color indexed="8"/>
        <rFont val="Times New Roman"/>
        <family val="1"/>
      </rPr>
      <t xml:space="preserve"> </t>
    </r>
  </si>
  <si>
    <r>
      <t>* Attractive</t>
    </r>
    <r>
      <rPr>
        <sz val="12"/>
        <color indexed="8"/>
        <rFont val="Times New Roman"/>
        <family val="1"/>
      </rPr>
      <t xml:space="preserve"> </t>
    </r>
  </si>
  <si>
    <r>
      <t>* Careful, cautious and organized</t>
    </r>
    <r>
      <rPr>
        <sz val="12"/>
        <color indexed="8"/>
        <rFont val="Times New Roman"/>
        <family val="1"/>
      </rPr>
      <t xml:space="preserve"> </t>
    </r>
  </si>
  <si>
    <r>
      <t>* Loves those who loves him</t>
    </r>
    <r>
      <rPr>
        <sz val="12"/>
        <color indexed="8"/>
        <rFont val="Times New Roman"/>
        <family val="1"/>
      </rPr>
      <t xml:space="preserve"> </t>
    </r>
  </si>
  <si>
    <r>
      <t>* Difficult to fathom</t>
    </r>
    <r>
      <rPr>
        <sz val="12"/>
        <color indexed="8"/>
        <rFont val="Times New Roman"/>
        <family val="1"/>
      </rPr>
      <t xml:space="preserve"> </t>
    </r>
  </si>
  <si>
    <r>
      <t>* Patriotic</t>
    </r>
    <r>
      <rPr>
        <sz val="12"/>
        <color indexed="8"/>
        <rFont val="Times New Roman"/>
        <family val="1"/>
      </rPr>
      <t xml:space="preserve"> </t>
    </r>
  </si>
  <si>
    <r>
      <t>* Always looking at people's flaws and weaknesses</t>
    </r>
    <r>
      <rPr>
        <sz val="12"/>
        <rFont val="Times New Roman"/>
        <family val="1"/>
      </rPr>
      <t xml:space="preserve"> </t>
    </r>
  </si>
  <si>
    <r>
      <t>* Shy and reserved</t>
    </r>
    <r>
      <rPr>
        <sz val="12"/>
        <color indexed="8"/>
        <rFont val="Times New Roman"/>
        <family val="1"/>
      </rPr>
      <t xml:space="preserve"> </t>
    </r>
  </si>
  <si>
    <r>
      <t>* Attractive and affectionate to oneself</t>
    </r>
    <r>
      <rPr>
        <sz val="12"/>
        <color indexed="8"/>
        <rFont val="Times New Roman"/>
        <family val="1"/>
      </rPr>
      <t xml:space="preserve"> </t>
    </r>
  </si>
  <si>
    <r>
      <t>* Sharp thoughts</t>
    </r>
    <r>
      <rPr>
        <sz val="12"/>
        <color indexed="8"/>
        <rFont val="Times New Roman"/>
        <family val="1"/>
      </rPr>
      <t xml:space="preserve"> </t>
    </r>
  </si>
  <si>
    <r>
      <t>* Polite and soft-spoken</t>
    </r>
    <r>
      <rPr>
        <sz val="12"/>
        <color indexed="8"/>
        <rFont val="Times New Roman"/>
        <family val="1"/>
      </rPr>
      <t xml:space="preserve"> </t>
    </r>
  </si>
  <si>
    <r>
      <t>* Difficult to fathom and to be understood</t>
    </r>
    <r>
      <rPr>
        <sz val="12"/>
        <rFont val="Times New Roman"/>
        <family val="1"/>
      </rPr>
      <t xml:space="preserve"> </t>
    </r>
  </si>
  <si>
    <r>
      <t>* Suave and caring</t>
    </r>
    <r>
      <rPr>
        <sz val="12"/>
        <color indexed="8"/>
        <rFont val="Times New Roman"/>
        <family val="1"/>
      </rPr>
      <t xml:space="preserve"> </t>
    </r>
  </si>
  <si>
    <r>
      <t>* Likes to point out people's mistakes</t>
    </r>
    <r>
      <rPr>
        <sz val="12"/>
        <color indexed="8"/>
        <rFont val="Times New Roman"/>
        <family val="1"/>
      </rPr>
      <t xml:space="preserve"> </t>
    </r>
  </si>
  <si>
    <r>
      <t>* Loves to takes things at the centre</t>
    </r>
    <r>
      <rPr>
        <sz val="12"/>
        <color indexed="8"/>
        <rFont val="Times New Roman"/>
        <family val="1"/>
      </rPr>
      <t xml:space="preserve"> </t>
    </r>
  </si>
  <si>
    <r>
      <t>* Likes to criticize</t>
    </r>
    <r>
      <rPr>
        <sz val="12"/>
        <color indexed="8"/>
        <rFont val="Times New Roman"/>
        <family val="1"/>
      </rPr>
      <t xml:space="preserve"> </t>
    </r>
  </si>
  <si>
    <r>
      <t>* Changing personality</t>
    </r>
    <r>
      <rPr>
        <sz val="12"/>
        <color indexed="8"/>
        <rFont val="Times New Roman"/>
        <family val="1"/>
      </rPr>
      <t xml:space="preserve"> </t>
    </r>
  </si>
  <si>
    <r>
      <t>* Strong mentality</t>
    </r>
    <r>
      <rPr>
        <sz val="12"/>
        <color indexed="8"/>
        <rFont val="Times New Roman"/>
        <family val="1"/>
      </rPr>
      <t xml:space="preserve"> </t>
    </r>
  </si>
  <si>
    <r>
      <t>* Easily angered</t>
    </r>
    <r>
      <rPr>
        <sz val="12"/>
        <color indexed="8"/>
        <rFont val="Times New Roman"/>
        <family val="1"/>
      </rPr>
      <t xml:space="preserve"> </t>
    </r>
  </si>
  <si>
    <r>
      <t>* Having lots of ideas</t>
    </r>
    <r>
      <rPr>
        <sz val="12"/>
        <color indexed="8"/>
        <rFont val="Times New Roman"/>
        <family val="1"/>
      </rPr>
      <t xml:space="preserve"> </t>
    </r>
  </si>
  <si>
    <r>
      <t>* Attractive and suave</t>
    </r>
    <r>
      <rPr>
        <sz val="12"/>
        <color indexed="8"/>
        <rFont val="Times New Roman"/>
        <family val="1"/>
      </rPr>
      <t xml:space="preserve"> </t>
    </r>
  </si>
  <si>
    <r>
      <t>* Unique and brilliant</t>
    </r>
    <r>
      <rPr>
        <sz val="12"/>
        <color indexed="8"/>
        <rFont val="Times New Roman"/>
        <family val="1"/>
      </rPr>
      <t xml:space="preserve"> </t>
    </r>
  </si>
  <si>
    <r>
      <t>* Impatient and hasty</t>
    </r>
    <r>
      <rPr>
        <sz val="12"/>
        <color indexed="8"/>
        <rFont val="Times New Roman"/>
        <family val="1"/>
      </rPr>
      <t xml:space="preserve"> </t>
    </r>
  </si>
  <si>
    <r>
      <t>* Hardworking and productive</t>
    </r>
    <r>
      <rPr>
        <sz val="12"/>
        <color indexed="8"/>
        <rFont val="Times New Roman"/>
        <family val="1"/>
      </rPr>
      <t xml:space="preserve"> </t>
    </r>
  </si>
  <si>
    <r>
      <t>* Temperamental</t>
    </r>
    <r>
      <rPr>
        <sz val="12"/>
        <color indexed="8"/>
        <rFont val="Times New Roman"/>
        <family val="1"/>
      </rPr>
      <t xml:space="preserve"> </t>
    </r>
  </si>
  <si>
    <r>
      <t>* Naturally honest, generous and sympathetic</t>
    </r>
    <r>
      <rPr>
        <sz val="12"/>
        <color indexed="8"/>
        <rFont val="Times New Roman"/>
        <family val="1"/>
      </rPr>
      <t xml:space="preserve"> </t>
    </r>
  </si>
  <si>
    <r>
      <t>* Attracts others and loves attention</t>
    </r>
    <r>
      <rPr>
        <sz val="12"/>
        <color indexed="8"/>
        <rFont val="Times New Roman"/>
        <family val="1"/>
      </rPr>
      <t xml:space="preserve"> </t>
    </r>
  </si>
  <si>
    <r>
      <t>* Sensitive</t>
    </r>
    <r>
      <rPr>
        <sz val="12"/>
        <color indexed="8"/>
        <rFont val="Times New Roman"/>
        <family val="1"/>
      </rPr>
      <t xml:space="preserve"> </t>
    </r>
  </si>
  <si>
    <r>
      <t>* Takes pride in oneself</t>
    </r>
    <r>
      <rPr>
        <sz val="12"/>
        <color indexed="8"/>
        <rFont val="Times New Roman"/>
        <family val="1"/>
      </rPr>
      <t xml:space="preserve"> </t>
    </r>
  </si>
  <si>
    <r>
      <t>* Quiet but able to talk well</t>
    </r>
    <r>
      <rPr>
        <sz val="12"/>
        <color indexed="8"/>
        <rFont val="Times New Roman"/>
        <family val="1"/>
      </rPr>
      <t xml:space="preserve"> </t>
    </r>
  </si>
  <si>
    <r>
      <t>* Inner and physical beauty</t>
    </r>
    <r>
      <rPr>
        <sz val="12"/>
        <rFont val="Times New Roman"/>
        <family val="1"/>
      </rPr>
      <t xml:space="preserve"> </t>
    </r>
  </si>
  <si>
    <r>
      <t>* Extraordinary ideas</t>
    </r>
    <r>
      <rPr>
        <sz val="12"/>
        <color indexed="8"/>
        <rFont val="Times New Roman"/>
        <family val="1"/>
      </rPr>
      <t xml:space="preserve"> </t>
    </r>
  </si>
  <si>
    <r>
      <t>* Ambitious</t>
    </r>
    <r>
      <rPr>
        <sz val="12"/>
        <color indexed="8"/>
        <rFont val="Times New Roman"/>
        <family val="1"/>
      </rPr>
      <t xml:space="preserve"> </t>
    </r>
  </si>
  <si>
    <r>
      <t>* Quiet, shy and humble</t>
    </r>
    <r>
      <rPr>
        <sz val="12"/>
        <color indexed="8"/>
        <rFont val="Times New Roman"/>
        <family val="1"/>
      </rPr>
      <t xml:space="preserve"> </t>
    </r>
  </si>
  <si>
    <r>
      <t>* Diplomatic</t>
    </r>
    <r>
      <rPr>
        <sz val="12"/>
        <color indexed="8"/>
        <rFont val="Times New Roman"/>
        <family val="1"/>
      </rPr>
      <t xml:space="preserve"> </t>
    </r>
  </si>
  <si>
    <r>
      <t>* Active mind</t>
    </r>
    <r>
      <rPr>
        <sz val="12"/>
        <color indexed="8"/>
        <rFont val="Times New Roman"/>
        <family val="1"/>
      </rPr>
      <t xml:space="preserve"> </t>
    </r>
  </si>
  <si>
    <r>
      <t>* Does not lie or pretend</t>
    </r>
    <r>
      <rPr>
        <sz val="12"/>
        <color indexed="8"/>
        <rFont val="Times New Roman"/>
        <family val="1"/>
      </rPr>
      <t xml:space="preserve"> </t>
    </r>
  </si>
  <si>
    <r>
      <t>* Sharp thinking</t>
    </r>
    <r>
      <rPr>
        <sz val="12"/>
        <color indexed="8"/>
        <rFont val="Times New Roman"/>
        <family val="1"/>
      </rPr>
      <t xml:space="preserve"> </t>
    </r>
  </si>
  <si>
    <r>
      <t>* Influential in organizations</t>
    </r>
    <r>
      <rPr>
        <sz val="12"/>
        <color indexed="8"/>
        <rFont val="Times New Roman"/>
        <family val="1"/>
      </rPr>
      <t xml:space="preserve"> </t>
    </r>
  </si>
  <si>
    <r>
      <t>* Sensitive and has deep thoughts</t>
    </r>
    <r>
      <rPr>
        <sz val="12"/>
        <color indexed="8"/>
        <rFont val="Times New Roman"/>
        <family val="1"/>
      </rPr>
      <t xml:space="preserve"> </t>
    </r>
  </si>
  <si>
    <r>
      <t>* Low self esteem</t>
    </r>
    <r>
      <rPr>
        <sz val="12"/>
        <color indexed="8"/>
        <rFont val="Times New Roman"/>
        <family val="1"/>
      </rPr>
      <t xml:space="preserve"> </t>
    </r>
  </si>
  <si>
    <r>
      <t>* Sensitive to others</t>
    </r>
    <r>
      <rPr>
        <sz val="12"/>
        <color indexed="8"/>
        <rFont val="Times New Roman"/>
        <family val="1"/>
      </rPr>
      <t xml:space="preserve"> </t>
    </r>
  </si>
  <si>
    <r>
      <t>* Consoling</t>
    </r>
    <r>
      <rPr>
        <sz val="12"/>
        <color indexed="8"/>
        <rFont val="Times New Roman"/>
        <family val="1"/>
      </rPr>
      <t xml:space="preserve"> </t>
    </r>
  </si>
  <si>
    <r>
      <t>* Easily consoled</t>
    </r>
    <r>
      <rPr>
        <sz val="12"/>
        <color indexed="8"/>
        <rFont val="Times New Roman"/>
        <family val="1"/>
      </rPr>
      <t xml:space="preserve"> </t>
    </r>
  </si>
  <si>
    <r>
      <t>* Sympathetic</t>
    </r>
    <r>
      <rPr>
        <sz val="12"/>
        <color indexed="8"/>
        <rFont val="Times New Roman"/>
        <family val="1"/>
      </rPr>
      <t xml:space="preserve"> </t>
    </r>
  </si>
  <si>
    <r>
      <t>* Fine and strong clairvoyance</t>
    </r>
    <r>
      <rPr>
        <sz val="12"/>
        <color indexed="8"/>
        <rFont val="Times New Roman"/>
        <family val="1"/>
      </rPr>
      <t xml:space="preserve"> </t>
    </r>
  </si>
  <si>
    <r>
      <t>* Knows how to make others happy</t>
    </r>
    <r>
      <rPr>
        <sz val="12"/>
        <color indexed="8"/>
        <rFont val="Times New Roman"/>
        <family val="1"/>
      </rPr>
      <t xml:space="preserve"> </t>
    </r>
  </si>
  <si>
    <r>
      <t>* Honest and loyal</t>
    </r>
    <r>
      <rPr>
        <sz val="12"/>
        <color indexed="8"/>
        <rFont val="Times New Roman"/>
        <family val="1"/>
      </rPr>
      <t xml:space="preserve"> </t>
    </r>
  </si>
  <si>
    <r>
      <t>* Friendly and solves people's problems</t>
    </r>
    <r>
      <rPr>
        <sz val="12"/>
        <color indexed="8"/>
        <rFont val="Times New Roman"/>
        <family val="1"/>
      </rPr>
      <t xml:space="preserve"> </t>
    </r>
  </si>
  <si>
    <r>
      <t>* Firm standpoint</t>
    </r>
    <r>
      <rPr>
        <sz val="12"/>
        <color indexed="8"/>
        <rFont val="Times New Roman"/>
        <family val="1"/>
      </rPr>
      <t xml:space="preserve"> </t>
    </r>
  </si>
  <si>
    <r>
      <t>* Tends to delay</t>
    </r>
    <r>
      <rPr>
        <sz val="12"/>
        <color indexed="8"/>
        <rFont val="Times New Roman"/>
        <family val="1"/>
      </rPr>
      <t xml:space="preserve"> </t>
    </r>
  </si>
  <si>
    <r>
      <t>* Honest</t>
    </r>
    <r>
      <rPr>
        <sz val="12"/>
        <color indexed="8"/>
        <rFont val="Times New Roman"/>
        <family val="1"/>
      </rPr>
      <t xml:space="preserve"> </t>
    </r>
  </si>
  <si>
    <r>
      <t>* Takes high pride of oneself</t>
    </r>
    <r>
      <rPr>
        <sz val="12"/>
        <color indexed="8"/>
        <rFont val="Times New Roman"/>
        <family val="1"/>
      </rPr>
      <t xml:space="preserve"> </t>
    </r>
  </si>
  <si>
    <r>
      <t>* Concerned and detailed</t>
    </r>
    <r>
      <rPr>
        <sz val="12"/>
        <color indexed="8"/>
        <rFont val="Times New Roman"/>
        <family val="1"/>
      </rPr>
      <t xml:space="preserve"> </t>
    </r>
  </si>
  <si>
    <r>
      <t>* Treats friends importantly</t>
    </r>
    <r>
      <rPr>
        <sz val="12"/>
        <color indexed="8"/>
        <rFont val="Times New Roman"/>
        <family val="1"/>
      </rPr>
      <t xml:space="preserve"> </t>
    </r>
  </si>
  <si>
    <r>
      <t>* Can become good doctors</t>
    </r>
    <r>
      <rPr>
        <sz val="12"/>
        <color indexed="8"/>
        <rFont val="Times New Roman"/>
        <family val="1"/>
      </rPr>
      <t xml:space="preserve"> </t>
    </r>
  </si>
  <si>
    <r>
      <t>* Loves to socialize</t>
    </r>
    <r>
      <rPr>
        <sz val="12"/>
        <color indexed="8"/>
        <rFont val="Times New Roman"/>
        <family val="1"/>
      </rPr>
      <t xml:space="preserve"> </t>
    </r>
  </si>
  <si>
    <r>
      <t>* Not easily angered</t>
    </r>
    <r>
      <rPr>
        <sz val="12"/>
        <color indexed="8"/>
        <rFont val="Times New Roman"/>
        <family val="1"/>
      </rPr>
      <t xml:space="preserve"> </t>
    </r>
  </si>
  <si>
    <r>
      <t>* Brave and fearless</t>
    </r>
    <r>
      <rPr>
        <sz val="12"/>
        <color indexed="8"/>
        <rFont val="Times New Roman"/>
        <family val="1"/>
      </rPr>
      <t xml:space="preserve"> </t>
    </r>
  </si>
  <si>
    <r>
      <t>* Choosy and always wants the best</t>
    </r>
    <r>
      <rPr>
        <sz val="12"/>
        <color indexed="8"/>
        <rFont val="Times New Roman"/>
        <family val="1"/>
      </rPr>
      <t xml:space="preserve"> </t>
    </r>
  </si>
  <si>
    <r>
      <t>* Concern about people's feelings</t>
    </r>
    <r>
      <rPr>
        <sz val="12"/>
        <color indexed="8"/>
        <rFont val="Times New Roman"/>
        <family val="1"/>
      </rPr>
      <t xml:space="preserve"> </t>
    </r>
  </si>
  <si>
    <r>
      <t>* Trustworthy, loyal and honest</t>
    </r>
    <r>
      <rPr>
        <sz val="12"/>
        <color indexed="8"/>
        <rFont val="Times New Roman"/>
        <family val="1"/>
      </rPr>
      <t xml:space="preserve"> </t>
    </r>
  </si>
  <si>
    <r>
      <t>* Careful and cautious</t>
    </r>
    <r>
      <rPr>
        <sz val="12"/>
        <color indexed="8"/>
        <rFont val="Times New Roman"/>
        <family val="1"/>
      </rPr>
      <t xml:space="preserve"> </t>
    </r>
  </si>
  <si>
    <r>
      <t>* Loves praises</t>
    </r>
    <r>
      <rPr>
        <sz val="12"/>
        <color indexed="8"/>
        <rFont val="Times New Roman"/>
        <family val="1"/>
      </rPr>
      <t xml:space="preserve"> </t>
    </r>
  </si>
  <si>
    <r>
      <t>* Rather reserved</t>
    </r>
    <r>
      <rPr>
        <sz val="12"/>
        <color indexed="8"/>
        <rFont val="Times New Roman"/>
        <family val="1"/>
      </rPr>
      <t xml:space="preserve"> </t>
    </r>
  </si>
  <si>
    <r>
      <t>* Loves freedom</t>
    </r>
    <r>
      <rPr>
        <sz val="12"/>
        <color indexed="8"/>
        <rFont val="Times New Roman"/>
        <family val="1"/>
      </rPr>
      <t xml:space="preserve"> </t>
    </r>
  </si>
  <si>
    <r>
      <t>* Trustworthy</t>
    </r>
    <r>
      <rPr>
        <sz val="12"/>
        <color indexed="8"/>
        <rFont val="Times New Roman"/>
        <family val="1"/>
      </rPr>
      <t xml:space="preserve"> </t>
    </r>
  </si>
  <si>
    <r>
      <t>* Adventurous</t>
    </r>
    <r>
      <rPr>
        <sz val="12"/>
        <color indexed="8"/>
        <rFont val="Times New Roman"/>
        <family val="1"/>
      </rPr>
      <t xml:space="preserve"> </t>
    </r>
  </si>
  <si>
    <r>
      <t>* Needs no motivation</t>
    </r>
    <r>
      <rPr>
        <sz val="12"/>
        <color indexed="8"/>
        <rFont val="Times New Roman"/>
        <family val="1"/>
      </rPr>
      <t xml:space="preserve"> </t>
    </r>
  </si>
  <si>
    <r>
      <t>* Tactful</t>
    </r>
    <r>
      <rPr>
        <sz val="12"/>
        <color indexed="8"/>
        <rFont val="Times New Roman"/>
        <family val="1"/>
      </rPr>
      <t xml:space="preserve"> </t>
    </r>
  </si>
  <si>
    <r>
      <t>* Extraordinary spirit</t>
    </r>
    <r>
      <rPr>
        <sz val="12"/>
        <color indexed="8"/>
        <rFont val="Times New Roman"/>
        <family val="1"/>
      </rPr>
      <t xml:space="preserve"> </t>
    </r>
  </si>
  <si>
    <r>
      <t>* Does work well</t>
    </r>
    <r>
      <rPr>
        <sz val="12"/>
        <color indexed="8"/>
        <rFont val="Times New Roman"/>
        <family val="1"/>
      </rPr>
      <t xml:space="preserve"> </t>
    </r>
  </si>
  <si>
    <r>
      <t>* Easily hur! t but recovers easily</t>
    </r>
    <r>
      <rPr>
        <sz val="12"/>
        <color indexed="8"/>
        <rFont val="Times New Roman"/>
        <family val="1"/>
      </rPr>
      <t xml:space="preserve"> </t>
    </r>
  </si>
  <si>
    <r>
      <t>* Highly attentive</t>
    </r>
    <r>
      <rPr>
        <sz val="12"/>
        <color indexed="8"/>
        <rFont val="Times New Roman"/>
        <family val="1"/>
      </rPr>
      <t xml:space="preserve"> </t>
    </r>
  </si>
  <si>
    <r>
      <t>* Appreciative and returns kindness</t>
    </r>
    <r>
      <rPr>
        <sz val="12"/>
        <color indexed="8"/>
        <rFont val="Times New Roman"/>
        <family val="1"/>
      </rPr>
      <t xml:space="preserve"> </t>
    </r>
  </si>
  <si>
    <r>
      <t>* Loving and caring</t>
    </r>
    <r>
      <rPr>
        <sz val="12"/>
        <color indexed="8"/>
        <rFont val="Times New Roman"/>
        <family val="1"/>
      </rPr>
      <t xml:space="preserve"> </t>
    </r>
  </si>
  <si>
    <r>
      <t>* Friendly</t>
    </r>
    <r>
      <rPr>
        <sz val="12"/>
        <color indexed="8"/>
        <rFont val="Times New Roman"/>
        <family val="1"/>
      </rPr>
      <t xml:space="preserve"> </t>
    </r>
  </si>
  <si>
    <r>
      <t>* Bad tempered</t>
    </r>
    <r>
      <rPr>
        <sz val="12"/>
        <color indexed="8"/>
        <rFont val="Times New Roman"/>
        <family val="1"/>
      </rPr>
      <t xml:space="preserve"> </t>
    </r>
  </si>
  <si>
    <r>
      <t>* Loves to be loved</t>
    </r>
    <r>
      <rPr>
        <sz val="12"/>
        <color indexed="8"/>
        <rFont val="Times New Roman"/>
        <family val="1"/>
      </rPr>
      <t xml:space="preserve"> </t>
    </r>
  </si>
  <si>
    <r>
      <t>* Loves aggressiveness</t>
    </r>
    <r>
      <rPr>
        <sz val="12"/>
        <color indexed="8"/>
        <rFont val="Times New Roman"/>
        <family val="1"/>
      </rPr>
      <t xml:space="preserve"> </t>
    </r>
  </si>
  <si>
    <r>
      <t>* Suave and generous</t>
    </r>
    <r>
      <rPr>
        <sz val="12"/>
        <color indexed="8"/>
        <rFont val="Times New Roman"/>
        <family val="1"/>
      </rPr>
      <t xml:space="preserve"> </t>
    </r>
  </si>
  <si>
    <r>
      <t>* Systematic (left brain)</t>
    </r>
    <r>
      <rPr>
        <sz val="12"/>
        <color indexed="8"/>
        <rFont val="Times New Roman"/>
        <family val="1"/>
      </rPr>
      <t xml:space="preserve"> </t>
    </r>
  </si>
  <si>
    <r>
      <t>* Approachable</t>
    </r>
    <r>
      <rPr>
        <sz val="12"/>
        <color indexed="8"/>
        <rFont val="Times New Roman"/>
        <family val="1"/>
      </rPr>
      <t xml:space="preserve"> </t>
    </r>
  </si>
  <si>
    <r>
      <t>* Thinking</t>
    </r>
    <r>
      <rPr>
        <sz val="12"/>
        <color indexed="8"/>
        <rFont val="Times New Roman"/>
        <family val="1"/>
      </rPr>
      <t xml:space="preserve"> </t>
    </r>
  </si>
  <si>
    <r>
      <t>* Selfish</t>
    </r>
    <r>
      <rPr>
        <sz val="12"/>
        <color indexed="8"/>
        <rFont val="Times New Roman"/>
        <family val="1"/>
      </rPr>
      <t xml:space="preserve"> </t>
    </r>
  </si>
  <si>
    <r>
      <t>* Romantic but has difficulties expressing love</t>
    </r>
    <r>
      <rPr>
        <sz val="12"/>
        <color indexed="8"/>
        <rFont val="Times New Roman"/>
        <family val="1"/>
      </rPr>
      <t xml:space="preserve"> </t>
    </r>
  </si>
  <si>
    <r>
      <t>* Too sensitive and easily hurt</t>
    </r>
    <r>
      <rPr>
        <sz val="12"/>
        <color indexed="8"/>
        <rFont val="Times New Roman"/>
        <family val="1"/>
      </rPr>
      <t xml:space="preserve"> </t>
    </r>
  </si>
  <si>
    <r>
      <t>* Revengeful</t>
    </r>
    <r>
      <rPr>
        <sz val="12"/>
        <color indexed="8"/>
        <rFont val="Times New Roman"/>
        <family val="1"/>
      </rPr>
      <t xml:space="preserve"> </t>
    </r>
  </si>
  <si>
    <r>
      <t>* Emotional</t>
    </r>
    <r>
      <rPr>
        <sz val="12"/>
        <color indexed="8"/>
        <rFont val="Times New Roman"/>
        <family val="1"/>
      </rPr>
      <t xml:space="preserve"> </t>
    </r>
  </si>
  <si>
    <r>
      <t>* Good debating skills</t>
    </r>
    <r>
      <rPr>
        <sz val="12"/>
        <color indexed="8"/>
        <rFont val="Times New Roman"/>
        <family val="1"/>
      </rPr>
      <t xml:space="preserve"> </t>
    </r>
  </si>
  <si>
    <r>
      <t>* Seldom helps unless asked</t>
    </r>
    <r>
      <rPr>
        <sz val="12"/>
        <color indexed="8"/>
        <rFont val="Times New Roman"/>
        <family val="1"/>
      </rPr>
      <t xml:space="preserve"> </t>
    </r>
  </si>
  <si>
    <r>
      <t>* Not pretending</t>
    </r>
    <r>
      <rPr>
        <sz val="12"/>
        <color indexed="8"/>
        <rFont val="Times New Roman"/>
        <family val="1"/>
      </rPr>
      <t xml:space="preserve"> </t>
    </r>
  </si>
  <si>
    <r>
      <t>* Loves children</t>
    </r>
    <r>
      <rPr>
        <sz val="12"/>
        <color indexed="8"/>
        <rFont val="Times New Roman"/>
        <family val="1"/>
      </rPr>
      <t xml:space="preserve"> </t>
    </r>
  </si>
  <si>
    <r>
      <t>* Showing anger easily</t>
    </r>
    <r>
      <rPr>
        <sz val="12"/>
        <color indexed="8"/>
        <rFont val="Times New Roman"/>
        <family val="1"/>
      </rPr>
      <t xml:space="preserve"> </t>
    </r>
  </si>
  <si>
    <r>
      <t>* Talkative</t>
    </r>
    <r>
      <rPr>
        <sz val="12"/>
        <color indexed="8"/>
        <rFont val="Times New Roman"/>
        <family val="1"/>
      </rPr>
      <t xml:space="preserve"> </t>
    </r>
  </si>
  <si>
    <r>
      <t>* Temperamental and unpredictable</t>
    </r>
    <r>
      <rPr>
        <sz val="12"/>
        <color indexed="8"/>
        <rFont val="Times New Roman"/>
        <family val="1"/>
      </rPr>
      <t xml:space="preserve"> </t>
    </r>
  </si>
  <si>
    <r>
      <t>* Observant</t>
    </r>
    <r>
      <rPr>
        <sz val="12"/>
        <color indexed="8"/>
        <rFont val="Times New Roman"/>
        <family val="1"/>
      </rPr>
      <t xml:space="preserve"> </t>
    </r>
  </si>
  <si>
    <r>
      <t>* Clever and knowledgeable</t>
    </r>
    <r>
      <rPr>
        <sz val="12"/>
        <color indexed="8"/>
        <rFont val="Times New Roman"/>
        <family val="1"/>
      </rPr>
      <t xml:space="preserve"> </t>
    </r>
  </si>
  <si>
    <r>
      <t>* Daydreamer</t>
    </r>
    <r>
      <rPr>
        <sz val="12"/>
        <color indexed="8"/>
        <rFont val="Times New Roman"/>
        <family val="1"/>
      </rPr>
      <t xml:space="preserve"> </t>
    </r>
  </si>
  <si>
    <r>
      <t>* Dislike unnecessary things</t>
    </r>
    <r>
      <rPr>
        <sz val="12"/>
        <color indexed="8"/>
        <rFont val="Times New Roman"/>
        <family val="1"/>
      </rPr>
      <t xml:space="preserve"> </t>
    </r>
  </si>
  <si>
    <r>
      <t>* Loves traveling</t>
    </r>
    <r>
      <rPr>
        <sz val="12"/>
        <color indexed="8"/>
        <rFont val="Times New Roman"/>
        <family val="1"/>
      </rPr>
      <t xml:space="preserve"> </t>
    </r>
  </si>
  <si>
    <r>
      <t>* Aggressive</t>
    </r>
    <r>
      <rPr>
        <sz val="12"/>
        <color indexed="8"/>
        <rFont val="Times New Roman"/>
        <family val="1"/>
      </rPr>
      <t xml:space="preserve"> </t>
    </r>
  </si>
  <si>
    <r>
      <t>* Understanding</t>
    </r>
    <r>
      <rPr>
        <sz val="12"/>
        <color indexed="8"/>
        <rFont val="Times New Roman"/>
        <family val="1"/>
      </rPr>
      <t xml:space="preserve"> </t>
    </r>
  </si>
  <si>
    <r>
      <t>* Loves to look for information</t>
    </r>
    <r>
      <rPr>
        <sz val="12"/>
        <color indexed="8"/>
        <rFont val="Times New Roman"/>
        <family val="1"/>
      </rPr>
      <t xml:space="preserve"> </t>
    </r>
  </si>
  <si>
    <r>
      <t>* Very opinionated</t>
    </r>
    <r>
      <rPr>
        <sz val="12"/>
        <color indexed="8"/>
        <rFont val="Times New Roman"/>
        <family val="1"/>
      </rPr>
      <t xml:space="preserve"> </t>
    </r>
  </si>
  <si>
    <r>
      <t>* Loyal</t>
    </r>
    <r>
      <rPr>
        <sz val="12"/>
        <color indexed="8"/>
        <rFont val="Times New Roman"/>
        <family val="1"/>
      </rPr>
      <t xml:space="preserve"> </t>
    </r>
  </si>
  <si>
    <r>
      <t>* Loves making friends but rarely shows it</t>
    </r>
    <r>
      <rPr>
        <sz val="12"/>
        <color indexed="8"/>
        <rFont val="Times New Roman"/>
        <family val="1"/>
      </rPr>
      <t xml:space="preserve"> </t>
    </r>
  </si>
  <si>
    <r>
      <t>* Loves attention</t>
    </r>
    <r>
      <rPr>
        <sz val="12"/>
        <color indexed="8"/>
        <rFont val="Times New Roman"/>
        <family val="1"/>
      </rPr>
      <t xml:space="preserve"> </t>
    </r>
  </si>
  <si>
    <r>
      <t>* Witty and sarky</t>
    </r>
    <r>
      <rPr>
        <sz val="12"/>
        <color indexed="8"/>
        <rFont val="Times New Roman"/>
        <family val="1"/>
      </rPr>
      <t xml:space="preserve"> </t>
    </r>
  </si>
  <si>
    <r>
      <t>* Thinks quickly</t>
    </r>
    <r>
      <rPr>
        <sz val="12"/>
        <color indexed="8"/>
        <rFont val="Times New Roman"/>
        <family val="1"/>
      </rPr>
      <t xml:space="preserve"> </t>
    </r>
  </si>
  <si>
    <r>
      <t>* Does not care of what others think</t>
    </r>
    <r>
      <rPr>
        <sz val="12"/>
        <color indexed="8"/>
        <rFont val="Times New Roman"/>
        <family val="1"/>
      </rPr>
      <t xml:space="preserve"> </t>
    </r>
  </si>
  <si>
    <r>
      <t>* Not egoistic</t>
    </r>
    <r>
      <rPr>
        <sz val="12"/>
        <color indexed="8"/>
        <rFont val="Times New Roman"/>
        <family val="1"/>
      </rPr>
      <t xml:space="preserve"> </t>
    </r>
  </si>
  <si>
    <r>
      <t>* Needs to improve social abilities</t>
    </r>
    <r>
      <rPr>
        <sz val="12"/>
        <color indexed="8"/>
        <rFont val="Times New Roman"/>
        <family val="1"/>
      </rPr>
      <t xml:space="preserve"> </t>
    </r>
  </si>
  <si>
    <r>
      <t>* Daring and stubborn</t>
    </r>
    <r>
      <rPr>
        <sz val="12"/>
        <color indexed="8"/>
        <rFont val="Times New Roman"/>
        <family val="1"/>
      </rPr>
      <t xml:space="preserve"> </t>
    </r>
  </si>
  <si>
    <r>
      <t>* Loves home decors</t>
    </r>
    <r>
      <rPr>
        <sz val="12"/>
        <color indexed="8"/>
        <rFont val="Times New Roman"/>
        <family val="1"/>
      </rPr>
      <t xml:space="preserve"> </t>
    </r>
  </si>
  <si>
    <r>
      <t>* Good memory</t>
    </r>
    <r>
      <rPr>
        <sz val="12"/>
        <color indexed="8"/>
        <rFont val="Times New Roman"/>
        <family val="1"/>
      </rPr>
      <t xml:space="preserve"> </t>
    </r>
  </si>
  <si>
    <r>
      <t>* Knows how to make friends</t>
    </r>
    <r>
      <rPr>
        <sz val="12"/>
        <color indexed="8"/>
        <rFont val="Times New Roman"/>
        <family val="1"/>
      </rPr>
      <t xml:space="preserve"> </t>
    </r>
  </si>
  <si>
    <r>
      <t>* Sentimental</t>
    </r>
    <r>
      <rPr>
        <sz val="12"/>
        <color indexed="8"/>
        <rFont val="Times New Roman"/>
        <family val="1"/>
      </rPr>
      <t xml:space="preserve"> </t>
    </r>
  </si>
  <si>
    <r>
      <t>* Easily jealous</t>
    </r>
    <r>
      <rPr>
        <sz val="12"/>
        <color indexed="8"/>
        <rFont val="Times New Roman"/>
        <family val="1"/>
      </rPr>
      <t xml:space="preserve"> </t>
    </r>
  </si>
  <si>
    <r>
      <t>* Musically talented</t>
    </r>
    <r>
      <rPr>
        <sz val="12"/>
        <color indexed="8"/>
        <rFont val="Times New Roman"/>
        <family val="1"/>
      </rPr>
      <t xml:space="preserve"> </t>
    </r>
  </si>
  <si>
    <r>
      <t>* Moving</t>
    </r>
    <r>
      <rPr>
        <sz val="12"/>
        <color indexed="8"/>
        <rFont val="Times New Roman"/>
        <family val="1"/>
      </rPr>
      <t xml:space="preserve"> </t>
    </r>
  </si>
  <si>
    <r>
      <t>* Abiding</t>
    </r>
    <r>
      <rPr>
        <sz val="12"/>
        <color indexed="8"/>
        <rFont val="Times New Roman"/>
        <family val="1"/>
      </rPr>
      <t xml:space="preserve"> </t>
    </r>
  </si>
  <si>
    <r>
      <t>* Not revengeful</t>
    </r>
    <r>
      <rPr>
        <sz val="12"/>
        <color indexed="8"/>
        <rFont val="Times New Roman"/>
        <family val="1"/>
      </rPr>
      <t xml:space="preserve"> </t>
    </r>
  </si>
  <si>
    <r>
      <t>* Loves to lead and to be led</t>
    </r>
    <r>
      <rPr>
        <sz val="12"/>
        <color indexed="8"/>
        <rFont val="Times New Roman"/>
        <family val="1"/>
      </rPr>
      <t xml:space="preserve"> </t>
    </r>
  </si>
  <si>
    <r>
      <t>* Decisive</t>
    </r>
    <r>
      <rPr>
        <sz val="12"/>
        <color indexed="8"/>
        <rFont val="Times New Roman"/>
        <family val="1"/>
      </rPr>
      <t xml:space="preserve"> </t>
    </r>
  </si>
  <si>
    <r>
      <t>* Hates restrictions</t>
    </r>
    <r>
      <rPr>
        <sz val="12"/>
        <color indexed="8"/>
        <rFont val="Times New Roman"/>
        <family val="1"/>
      </rPr>
      <t xml:space="preserve"> </t>
    </r>
  </si>
  <si>
    <r>
      <t>* Realizing dreams and hopes</t>
    </r>
    <r>
      <rPr>
        <sz val="12"/>
        <color indexed="8"/>
        <rFont val="Times New Roman"/>
        <family val="1"/>
      </rPr>
      <t xml:space="preserve"> </t>
    </r>
  </si>
  <si>
    <r>
      <t>* Loves special things</t>
    </r>
    <r>
      <rPr>
        <sz val="12"/>
        <color indexed="8"/>
        <rFont val="Times New Roman"/>
        <family val="1"/>
      </rPr>
      <t xml:space="preserve"> </t>
    </r>
  </si>
  <si>
    <r>
      <t>* Good physical</t>
    </r>
    <r>
      <rPr>
        <sz val="12"/>
        <color indexed="8"/>
        <rFont val="Times New Roman"/>
        <family val="1"/>
      </rPr>
      <t xml:space="preserve"> </t>
    </r>
  </si>
  <si>
    <r>
      <t>* Forgiving but never forgets</t>
    </r>
    <r>
      <rPr>
        <sz val="12"/>
        <color indexed="8"/>
        <rFont val="Times New Roman"/>
        <family val="1"/>
      </rPr>
      <t xml:space="preserve"> </t>
    </r>
  </si>
  <si>
    <r>
      <t>* Loves to dream</t>
    </r>
    <r>
      <rPr>
        <sz val="12"/>
        <color indexed="8"/>
        <rFont val="Times New Roman"/>
        <family val="1"/>
      </rPr>
      <t xml:space="preserve"> </t>
    </r>
  </si>
  <si>
    <r>
      <t>* Sharp</t>
    </r>
    <r>
      <rPr>
        <sz val="12"/>
        <color indexed="8"/>
        <rFont val="Times New Roman"/>
        <family val="1"/>
      </rPr>
      <t xml:space="preserve"> </t>
    </r>
  </si>
  <si>
    <r>
      <t>* Moody</t>
    </r>
    <r>
      <rPr>
        <sz val="12"/>
        <color indexed="8"/>
        <rFont val="Times New Roman"/>
        <family val="1"/>
      </rPr>
      <t xml:space="preserve"> </t>
    </r>
  </si>
  <si>
    <r>
      <t>* Sickness usually of the head and chest</t>
    </r>
    <r>
      <rPr>
        <sz val="12"/>
        <color indexed="8"/>
        <rFont val="Times New Roman"/>
        <family val="1"/>
      </rPr>
      <t xml:space="preserve"> </t>
    </r>
  </si>
  <si>
    <r>
      <t>* Easily hurt</t>
    </r>
    <r>
      <rPr>
        <sz val="12"/>
        <color indexed="8"/>
        <rFont val="Times New Roman"/>
        <family val="1"/>
      </rPr>
      <t xml:space="preserve"> </t>
    </r>
  </si>
  <si>
    <r>
      <t>* Loves entertainment and leisure</t>
    </r>
    <r>
      <rPr>
        <sz val="12"/>
        <color indexed="8"/>
        <rFont val="Times New Roman"/>
        <family val="1"/>
      </rPr>
      <t xml:space="preserve"> </t>
    </r>
  </si>
  <si>
    <r>
      <t>* Easily get too jealous</t>
    </r>
    <r>
      <rPr>
        <sz val="12"/>
        <color indexed="8"/>
        <rFont val="Times New Roman"/>
        <family val="1"/>
      </rPr>
      <t xml:space="preserve"> </t>
    </r>
  </si>
  <si>
    <r>
      <t>* Loves literature and the arts</t>
    </r>
    <r>
      <rPr>
        <sz val="12"/>
        <color indexed="8"/>
        <rFont val="Times New Roman"/>
        <family val="1"/>
      </rPr>
      <t xml:space="preserve"> </t>
    </r>
  </si>
  <si>
    <r>
      <t>* Prone to getting colds</t>
    </r>
    <r>
      <rPr>
        <sz val="12"/>
        <color indexed="8"/>
        <rFont val="Times New Roman"/>
        <family val="1"/>
      </rPr>
      <t xml:space="preserve"> </t>
    </r>
  </si>
  <si>
    <r>
      <t>* Sensitive but not petty</t>
    </r>
    <r>
      <rPr>
        <sz val="12"/>
        <color indexed="8"/>
        <rFont val="Times New Roman"/>
        <family val="1"/>
      </rPr>
      <t xml:space="preserve"> </t>
    </r>
  </si>
  <si>
    <r>
      <t>* Soft-spoken, loving and caring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* Romantic</t>
    </r>
    <r>
      <rPr>
        <sz val="12"/>
        <color indexed="8"/>
        <rFont val="Times New Roman"/>
        <family val="1"/>
      </rPr>
      <t xml:space="preserve"> </t>
    </r>
  </si>
  <si>
    <r>
      <t>* Loves to dress up</t>
    </r>
    <r>
      <rPr>
        <sz val="12"/>
        <color indexed="8"/>
        <rFont val="Times New Roman"/>
        <family val="1"/>
      </rPr>
      <t xml:space="preserve"> </t>
    </r>
  </si>
  <si>
    <r>
      <t>* Sensitive and forms impressions carefully</t>
    </r>
    <r>
      <rPr>
        <sz val="12"/>
        <color indexed="8"/>
        <rFont val="Times New Roman"/>
        <family val="1"/>
      </rPr>
      <t xml:space="preserve"> </t>
    </r>
  </si>
  <si>
    <r>
      <t>* Poo! r resistance against illnesses</t>
    </r>
    <r>
      <rPr>
        <sz val="12"/>
        <color indexed="8"/>
        <rFont val="Times New Roman"/>
        <family val="1"/>
      </rPr>
      <t xml:space="preserve"> </t>
    </r>
  </si>
  <si>
    <r>
      <t>* Tends to bottle up feelings</t>
    </r>
    <r>
      <rPr>
        <sz val="12"/>
        <color indexed="8"/>
        <rFont val="Times New Roman"/>
        <family val="1"/>
      </rPr>
      <t xml:space="preserve"> </t>
    </r>
  </si>
  <si>
    <r>
      <t>* Touchy and easily jealous</t>
    </r>
    <r>
      <rPr>
        <sz val="12"/>
        <color indexed="8"/>
        <rFont val="Times New Roman"/>
        <family val="1"/>
      </rPr>
      <t xml:space="preserve"> </t>
    </r>
  </si>
  <si>
    <r>
      <t>* Dislike being at home</t>
    </r>
    <r>
      <rPr>
        <sz val="12"/>
        <color indexed="8"/>
        <rFont val="Times New Roman"/>
        <family val="1"/>
      </rPr>
      <t xml:space="preserve"> </t>
    </r>
  </si>
  <si>
    <r>
      <t>* Caring and loving</t>
    </r>
    <r>
      <rPr>
        <sz val="12"/>
        <color indexed="8"/>
        <rFont val="Times New Roman"/>
        <family val="1"/>
      </rPr>
      <t xml:space="preserve"> </t>
    </r>
  </si>
  <si>
    <r>
      <t>* Choosy especially in relationships</t>
    </r>
    <r>
      <rPr>
        <sz val="12"/>
        <color indexed="8"/>
        <rFont val="Times New Roman"/>
        <family val="1"/>
      </rPr>
      <t xml:space="preserve"> </t>
    </r>
  </si>
  <si>
    <r>
      <t>* Concerned</t>
    </r>
    <r>
      <rPr>
        <sz val="12"/>
        <color indexed="8"/>
        <rFont val="Times New Roman"/>
        <family val="1"/>
      </rPr>
      <t xml:space="preserve"> </t>
    </r>
  </si>
  <si>
    <r>
      <t>* Spendthrift</t>
    </r>
    <r>
      <rPr>
        <sz val="12"/>
        <color indexed="8"/>
        <rFont val="Times New Roman"/>
        <family val="1"/>
      </rPr>
      <t xml:space="preserve"> </t>
    </r>
  </si>
  <si>
    <r>
      <t>* Restless</t>
    </r>
    <r>
      <rPr>
        <sz val="12"/>
        <color indexed="8"/>
        <rFont val="Times New Roman"/>
        <family val="1"/>
      </rPr>
      <t xml:space="preserve"> </t>
    </r>
  </si>
  <si>
    <r>
      <t>* Fussy</t>
    </r>
    <r>
      <rPr>
        <sz val="12"/>
        <color indexed="8"/>
        <rFont val="Times New Roman"/>
        <family val="1"/>
      </rPr>
      <t xml:space="preserve"> </t>
    </r>
  </si>
  <si>
    <r>
      <t>* Treats others equally</t>
    </r>
    <r>
      <rPr>
        <sz val="12"/>
        <color indexed="8"/>
        <rFont val="Times New Roman"/>
        <family val="1"/>
      </rPr>
      <t xml:space="preserve"> </t>
    </r>
  </si>
  <si>
    <r>
      <t>* Loves wide things</t>
    </r>
    <r>
      <rPr>
        <sz val="12"/>
        <color indexed="8"/>
        <rFont val="Times New Roman"/>
        <family val="1"/>
      </rPr>
      <t xml:space="preserve"> </t>
    </r>
  </si>
  <si>
    <r>
      <t>* Loves outdoors</t>
    </r>
    <r>
      <rPr>
        <sz val="12"/>
        <color indexed="8"/>
        <rFont val="Times New Roman"/>
        <family val="1"/>
      </rPr>
      <t xml:space="preserve"> </t>
    </r>
  </si>
  <si>
    <r>
      <t>* Hardworking</t>
    </r>
    <r>
      <rPr>
        <sz val="12"/>
        <color indexed="8"/>
        <rFont val="Times New Roman"/>
        <family val="1"/>
      </rPr>
      <t xml:space="preserve"> </t>
    </r>
  </si>
  <si>
    <r>
      <t>* Seldom show emotions</t>
    </r>
    <r>
      <rPr>
        <sz val="12"/>
        <color indexed="8"/>
        <rFont val="Times New Roman"/>
        <family val="1"/>
      </rPr>
      <t xml:space="preserve"> </t>
    </r>
  </si>
  <si>
    <r>
      <t>* Strong sense of sympathy</t>
    </r>
    <r>
      <rPr>
        <sz val="12"/>
        <color indexed="8"/>
        <rFont val="Times New Roman"/>
        <family val="1"/>
      </rPr>
      <t xml:space="preserve"> </t>
    </r>
  </si>
  <si>
    <r>
      <t>* Romantic</t>
    </r>
    <r>
      <rPr>
        <sz val="12"/>
        <color indexed="8"/>
        <rFont val="Times New Roman"/>
        <family val="1"/>
      </rPr>
      <t xml:space="preserve"> </t>
    </r>
  </si>
  <si>
    <r>
      <t>* Systematic</t>
    </r>
    <r>
      <rPr>
        <sz val="12"/>
        <color indexed="8"/>
        <rFont val="Times New Roman"/>
        <family val="1"/>
      </rPr>
      <t xml:space="preserve"> </t>
    </r>
  </si>
  <si>
    <r>
      <t>* Just and fair</t>
    </r>
    <r>
      <rPr>
        <sz val="12"/>
        <color indexed="8"/>
        <rFont val="Times New Roman"/>
        <family val="1"/>
      </rPr>
      <t xml:space="preserve"> </t>
    </r>
  </si>
  <si>
    <r>
      <t>* High spirited</t>
    </r>
    <r>
      <rPr>
        <sz val="12"/>
        <color indexed="8"/>
        <rFont val="Times New Roman"/>
        <family val="1"/>
      </rPr>
      <t xml:space="preserve"> </t>
    </r>
  </si>
  <si>
    <r>
      <t>* Takes time to recover when hurt</t>
    </r>
    <r>
      <rPr>
        <sz val="12"/>
        <color indexed="8"/>
        <rFont val="Times New Roman"/>
        <family val="1"/>
      </rPr>
      <t xml:space="preserve"> </t>
    </r>
  </si>
  <si>
    <r>
      <t>* Wary and sharp</t>
    </r>
    <r>
      <rPr>
        <sz val="12"/>
        <color indexed="8"/>
        <rFont val="Times New Roman"/>
        <family val="1"/>
      </rPr>
      <t xml:space="preserve"> </t>
    </r>
  </si>
  <si>
    <r>
      <t>* Judge people through observations</t>
    </r>
    <r>
      <rPr>
        <sz val="12"/>
        <rFont val="Times New Roman"/>
        <family val="1"/>
      </rPr>
      <t xml:space="preserve"> </t>
    </r>
  </si>
  <si>
    <r>
      <t>* Loves to make friends</t>
    </r>
    <r>
      <rPr>
        <sz val="12"/>
        <color indexed="8"/>
        <rFont val="Times New Roman"/>
        <family val="1"/>
      </rPr>
      <t xml:space="preserve"> </t>
    </r>
  </si>
  <si>
    <r>
      <t>* Easily lose confidence</t>
    </r>
    <r>
      <rPr>
        <sz val="12"/>
        <color indexed="8"/>
        <rFont val="Times New Roman"/>
        <family val="1"/>
      </rPr>
      <t xml:space="preserve"> </t>
    </r>
  </si>
  <si>
    <r>
      <t>* Executive</t>
    </r>
    <r>
      <rPr>
        <sz val="12"/>
        <color indexed="8"/>
        <rFont val="Times New Roman"/>
        <family val="1"/>
      </rPr>
      <t xml:space="preserve"> </t>
    </r>
  </si>
  <si>
    <r>
      <t>* Stubborn</t>
    </r>
    <r>
      <rPr>
        <sz val="12"/>
        <color indexed="8"/>
        <rFont val="Times New Roman"/>
        <family val="1"/>
      </rPr>
      <t xml:space="preserve"> </t>
    </r>
  </si>
  <si>
    <t xml:space="preserve">APRIL </t>
  </si>
  <si>
    <t>* Ambitious and serious</t>
  </si>
  <si>
    <t>* Abstract thoughts</t>
  </si>
  <si>
    <t>* Attractive personality</t>
  </si>
  <si>
    <t>* Stubborn and hard-hearted</t>
  </si>
  <si>
    <t>* Thinks far with vision</t>
  </si>
  <si>
    <t>* Suave and compromising</t>
  </si>
  <si>
    <t>* Has a lot of ideas</t>
  </si>
  <si>
    <t>* Loyal and generous</t>
  </si>
  <si>
    <t>* Loves to teach and be taught</t>
  </si>
  <si>
    <t>* Decisive and hateful but tends to regret</t>
  </si>
  <si>
    <t>* Strong-willed and highly motivated</t>
  </si>
  <si>
    <t>* Intelligent and clever</t>
  </si>
  <si>
    <t>* Thinks forward</t>
  </si>
  <si>
    <t>* Active in games and interactions</t>
  </si>
  <si>
    <t>* Quiet unless excited or tensed</t>
  </si>
  <si>
    <t>* Brave and fearless</t>
  </si>
  <si>
    <t>* Loves attention</t>
  </si>
  <si>
    <t>* Firm and has leadership qualities</t>
  </si>
  <si>
    <t>* Smart, neat and organized</t>
  </si>
  <si>
    <t>* Loves peace and serenity</t>
  </si>
  <si>
    <t>* Deep feelings</t>
  </si>
  <si>
    <t>* Has reputation</t>
  </si>
  <si>
    <t>* Knows how to console others</t>
  </si>
  <si>
    <t>* Calm and cool</t>
  </si>
  <si>
    <t>* Beautiful physically and mentally</t>
  </si>
  <si>
    <t>* Hesitating</t>
  </si>
  <si>
    <t>* Too generous and egoistic</t>
  </si>
  <si>
    <t>* Kind and sympathetic</t>
  </si>
  <si>
    <t>* Loves to serve others</t>
  </si>
  <si>
    <t>* Determined to reach goals</t>
  </si>
  <si>
    <t>* Easily influenced</t>
  </si>
  <si>
    <t>* Thirsty for praises</t>
  </si>
  <si>
    <t>* Always making friends</t>
  </si>
  <si>
    <t>* Dynamic in personality</t>
  </si>
  <si>
    <t>* Rebellious when restricted</t>
  </si>
  <si>
    <t>* Funny and humorous</t>
  </si>
  <si>
    <t>* Sensitive</t>
  </si>
  <si>
    <t>* Secretive</t>
  </si>
  <si>
    <t>* Resistant to illnesses but prone to colds</t>
  </si>
  <si>
    <t>* Observant and assess others</t>
  </si>
  <si>
    <t>* Angry when provoked</t>
  </si>
  <si>
    <t>* Inquisitive</t>
  </si>
  <si>
    <t>* Honest and trustworthy</t>
  </si>
  <si>
    <t>* Loves to dream</t>
  </si>
  <si>
    <t>* Very emotional</t>
  </si>
  <si>
    <t>* Easily jealous</t>
  </si>
  <si>
    <t>* Good memory</t>
  </si>
  <si>
    <t>* Knows how to dig secrets</t>
  </si>
  <si>
    <t>* Loves to dream and fantasize</t>
  </si>
  <si>
    <t>* Strong clairvoyance</t>
  </si>
  <si>
    <t>* Always thinking</t>
  </si>
  <si>
    <t>* Short tempered</t>
  </si>
  <si>
    <t>* Homely person</t>
  </si>
  <si>
    <t>* Daydreamer</t>
  </si>
  <si>
    <t>* Moody and easily hurt</t>
  </si>
  <si>
    <t>* Less talkative but amiable</t>
  </si>
  <si>
    <t>* Hasty</t>
  </si>
  <si>
    <t>* Sickness usually in the ear and neck</t>
  </si>
  <si>
    <t>* Must control oneself when criticizing</t>
  </si>
  <si>
    <t>* Brave and generous</t>
  </si>
  <si>
    <t>* Good imagination</t>
  </si>
  <si>
    <t>* Independent thoughts</t>
  </si>
  <si>
    <t>* Able to motivate oneself</t>
  </si>
  <si>
    <t>* Patient</t>
  </si>
  <si>
    <t>* Takes high pride in oneself</t>
  </si>
  <si>
    <t>* Motivate oneself and the others</t>
  </si>
  <si>
    <t>* Able to show character</t>
  </si>
  <si>
    <t>* If there is a will, there is a way</t>
  </si>
  <si>
    <t>* Loves to joke</t>
  </si>
  <si>
    <t>* Weak breathing</t>
  </si>
  <si>
    <t>* Dislike nonsensical and unnecessary things</t>
  </si>
  <si>
    <t>* Talented in the arts, music and defense</t>
  </si>
  <si>
    <t>* Loves sports, leisure and traveling</t>
  </si>
  <si>
    <t>* Loves to travel, the arts and literature</t>
  </si>
  <si>
    <t>* Determined</t>
  </si>
  <si>
    <t>* Good sense of humor</t>
  </si>
  <si>
    <t>* Guides others physically and mentally</t>
  </si>
  <si>
    <t>* Hardly shows emotions</t>
  </si>
  <si>
    <t>* Never give up</t>
  </si>
  <si>
    <t>* Logic</t>
  </si>
  <si>
    <t>* Romantic on the inside not outside</t>
  </si>
  <si>
    <t>* ! Loves traveling</t>
  </si>
  <si>
    <t>* Hardly become angry unless provoked</t>
  </si>
  <si>
    <t>* Superstitious and ludicrous</t>
  </si>
  <si>
    <t>* Easily bored</t>
  </si>
  <si>
    <t>* Learns to relax</t>
  </si>
  <si>
    <t>* Loves to be alone</t>
  </si>
  <si>
    <t>* Hasty and rushy</t>
  </si>
  <si>
    <t>* Thinks differently from others</t>
  </si>
  <si>
    <t xml:space="preserve">* Learns to show emotions </t>
  </si>
  <si>
    <t>* Sharp-minded</t>
  </si>
  <si>
    <t xml:space="preserve">  </t>
  </si>
  <si>
    <t>* Spendthrift and easily influenced</t>
  </si>
  <si>
    <t>* Motivates oneself</t>
  </si>
  <si>
    <t>* Brand conscious</t>
  </si>
  <si>
    <t>* Does not appreciates praises</t>
  </si>
  <si>
    <t>* High-spirited</t>
  </si>
  <si>
    <t xml:space="preserve">* No difficulties i </t>
  </si>
  <si>
    <t>* Well-built and tough</t>
  </si>
  <si>
    <t>* Those who loves me are enemies</t>
  </si>
  <si>
    <t xml:space="preserve">* Deep love </t>
  </si>
  <si>
    <t xml:space="preserve">* Those who hates me are friends </t>
  </si>
  <si>
    <t>Local Call in Rs.</t>
  </si>
  <si>
    <t>India Call in Rs.</t>
  </si>
  <si>
    <t>SMS MO in Rs.</t>
  </si>
  <si>
    <t>Incoming AT in Rs.(RCF extra- Add Rs.17.99 to gulf &amp; Africa and Rs. 14.99 for rest of the world)*</t>
  </si>
  <si>
    <t>CODE</t>
  </si>
  <si>
    <t>LOCATION</t>
  </si>
  <si>
    <t>OPERATOR</t>
  </si>
  <si>
    <t>CITY TYPE</t>
  </si>
  <si>
    <t>TECHNOLOGY</t>
  </si>
  <si>
    <t>USA</t>
  </si>
  <si>
    <t>001</t>
  </si>
  <si>
    <t>Radiolinja</t>
  </si>
  <si>
    <t>28.51</t>
  </si>
  <si>
    <t>170.33</t>
  </si>
  <si>
    <t>14.50</t>
  </si>
  <si>
    <t>0.00</t>
  </si>
  <si>
    <t>ANDHRA PRADESH</t>
  </si>
  <si>
    <t>IDEA CELLULAR</t>
  </si>
  <si>
    <t>A CIRCLE</t>
  </si>
  <si>
    <t>GSM</t>
  </si>
  <si>
    <t>001204</t>
  </si>
  <si>
    <t>Sonera</t>
  </si>
  <si>
    <t>26.92</t>
  </si>
  <si>
    <t>105.77</t>
  </si>
  <si>
    <t>12.31</t>
  </si>
  <si>
    <t>BAHAMAS</t>
  </si>
  <si>
    <t>001242</t>
  </si>
  <si>
    <t>Vodafone</t>
  </si>
  <si>
    <t>35.71</t>
  </si>
  <si>
    <t>210.83</t>
  </si>
  <si>
    <t>17.39</t>
  </si>
  <si>
    <t>BARBADOS</t>
  </si>
  <si>
    <t>001246</t>
  </si>
  <si>
    <t>AMC</t>
  </si>
  <si>
    <t>25.40</t>
  </si>
  <si>
    <t>176.76</t>
  </si>
  <si>
    <t>14.41</t>
  </si>
  <si>
    <t>001250</t>
  </si>
  <si>
    <t>Orascom Algeria</t>
  </si>
  <si>
    <t>20.86</t>
  </si>
  <si>
    <t>162.67</t>
  </si>
  <si>
    <t>33.37</t>
  </si>
  <si>
    <t>ANGUILLA</t>
  </si>
  <si>
    <t>001264</t>
  </si>
  <si>
    <t>Cable &amp; Wireless</t>
  </si>
  <si>
    <t>24.98</t>
  </si>
  <si>
    <t>112.40</t>
  </si>
  <si>
    <t>14.99</t>
  </si>
  <si>
    <t>ANTIGUA &amp; BARBUDA</t>
  </si>
  <si>
    <t>001268</t>
  </si>
  <si>
    <t>29.97</t>
  </si>
  <si>
    <t>134.88</t>
  </si>
  <si>
    <t>17.98</t>
  </si>
  <si>
    <t>BRITISH VIRGIN ISLANDS</t>
  </si>
  <si>
    <t>001284</t>
  </si>
  <si>
    <t>Karabakh</t>
  </si>
  <si>
    <t>36.39</t>
  </si>
  <si>
    <t>90.98</t>
  </si>
  <si>
    <t>6.07</t>
  </si>
  <si>
    <t>24.26</t>
  </si>
  <si>
    <t>001289</t>
  </si>
  <si>
    <t>'yes' Optus</t>
  </si>
  <si>
    <t>22.54</t>
  </si>
  <si>
    <t>90.58</t>
  </si>
  <si>
    <t>14.70</t>
  </si>
  <si>
    <t>10.93</t>
  </si>
  <si>
    <t>001306</t>
  </si>
  <si>
    <t>27.13</t>
  </si>
  <si>
    <t>95.72</t>
  </si>
  <si>
    <t>15.07</t>
  </si>
  <si>
    <t>US VIRGIN ISLANDS</t>
  </si>
  <si>
    <t>001340</t>
  </si>
  <si>
    <t>Max Mobil</t>
  </si>
  <si>
    <t>48.50</t>
  </si>
  <si>
    <t>144.19</t>
  </si>
  <si>
    <t>18.98</t>
  </si>
  <si>
    <t>CAYMAN ISLANDS</t>
  </si>
  <si>
    <t>001345</t>
  </si>
  <si>
    <t>Connect One</t>
  </si>
  <si>
    <t>41.61</t>
  </si>
  <si>
    <t>113.49</t>
  </si>
  <si>
    <t>18.92</t>
  </si>
  <si>
    <t>001403</t>
  </si>
  <si>
    <t>Azercell</t>
  </si>
  <si>
    <t>17.23</t>
  </si>
  <si>
    <t>179.10</t>
  </si>
  <si>
    <t>6.87</t>
  </si>
  <si>
    <t>001416</t>
  </si>
  <si>
    <t>TMN</t>
  </si>
  <si>
    <t>22.51</t>
  </si>
  <si>
    <t>187.58</t>
  </si>
  <si>
    <t>15.01</t>
  </si>
  <si>
    <t>001418</t>
  </si>
  <si>
    <t>Batelco</t>
  </si>
  <si>
    <t>7.99</t>
  </si>
  <si>
    <t>60.74</t>
  </si>
  <si>
    <t>5.56</t>
  </si>
  <si>
    <t>8.34</t>
  </si>
  <si>
    <t>Bharati Cellular</t>
  </si>
  <si>
    <t>BERMUDA</t>
  </si>
  <si>
    <t>001441</t>
  </si>
  <si>
    <t>Telefonica Moviles</t>
  </si>
  <si>
    <t>48.27</t>
  </si>
  <si>
    <t>178.10</t>
  </si>
  <si>
    <t>21.94</t>
  </si>
  <si>
    <t>001450</t>
  </si>
  <si>
    <t>39.65</t>
  </si>
  <si>
    <t>7.49</t>
  </si>
  <si>
    <t>GRENADA</t>
  </si>
  <si>
    <t>001473</t>
  </si>
  <si>
    <t>Grameenphone</t>
  </si>
  <si>
    <t>27.19</t>
  </si>
  <si>
    <t>30.55</t>
  </si>
  <si>
    <t>10.18</t>
  </si>
  <si>
    <t>25.46</t>
  </si>
  <si>
    <t>001506</t>
  </si>
  <si>
    <t>28.72</t>
  </si>
  <si>
    <t>129.26</t>
  </si>
  <si>
    <t>001514</t>
  </si>
  <si>
    <t>Base NV/SA Belgium</t>
  </si>
  <si>
    <t>47.23</t>
  </si>
  <si>
    <t>188.44</t>
  </si>
  <si>
    <t>9.46</t>
  </si>
  <si>
    <t>001519</t>
  </si>
  <si>
    <t xml:space="preserve">Sonofone </t>
  </si>
  <si>
    <t>45.97</t>
  </si>
  <si>
    <t>215.06</t>
  </si>
  <si>
    <t>22.37</t>
  </si>
  <si>
    <t>001600</t>
  </si>
  <si>
    <t>Tele Danmark</t>
  </si>
  <si>
    <t>37.40</t>
  </si>
  <si>
    <t>158.00</t>
  </si>
  <si>
    <t>17.89</t>
  </si>
  <si>
    <t>001604</t>
  </si>
  <si>
    <t>JODP</t>
  </si>
  <si>
    <t>15.36</t>
  </si>
  <si>
    <t>198.59</t>
  </si>
  <si>
    <t>4.50</t>
  </si>
  <si>
    <t>001613</t>
  </si>
  <si>
    <t>Mascom</t>
  </si>
  <si>
    <t>57.50</t>
  </si>
  <si>
    <t>109.25</t>
  </si>
  <si>
    <t>3.45</t>
  </si>
  <si>
    <t>001647</t>
  </si>
  <si>
    <t>DST Com</t>
  </si>
  <si>
    <t>12.55</t>
  </si>
  <si>
    <t>141.23</t>
  </si>
  <si>
    <t>6.28</t>
  </si>
  <si>
    <t>TURKS &amp; CAICOS ISLANDS</t>
  </si>
  <si>
    <t>001649</t>
  </si>
  <si>
    <t>Globul</t>
  </si>
  <si>
    <t>23.23</t>
  </si>
  <si>
    <t>103.87</t>
  </si>
  <si>
    <t>14.69</t>
  </si>
  <si>
    <t>MONTSERRAT</t>
  </si>
  <si>
    <t>001664</t>
  </si>
  <si>
    <t>Cambodia Shinawathra</t>
  </si>
  <si>
    <t>63.19</t>
  </si>
  <si>
    <t>120.89</t>
  </si>
  <si>
    <t>6.59</t>
  </si>
  <si>
    <t>MARIANA IS.(SAIPAN)</t>
  </si>
  <si>
    <t>001670</t>
  </si>
  <si>
    <t>MTN</t>
  </si>
  <si>
    <t>34.91</t>
  </si>
  <si>
    <t>256.04</t>
  </si>
  <si>
    <t>21.25</t>
  </si>
  <si>
    <t>GUAM</t>
  </si>
  <si>
    <t>001671</t>
  </si>
  <si>
    <t>Orange SCM</t>
  </si>
  <si>
    <t>38.66</t>
  </si>
  <si>
    <t>287.71</t>
  </si>
  <si>
    <t>001705</t>
  </si>
  <si>
    <t>Rogers Wireless</t>
  </si>
  <si>
    <t>36.88</t>
  </si>
  <si>
    <t>66.82</t>
  </si>
  <si>
    <t>16.04</t>
  </si>
  <si>
    <t>001709</t>
  </si>
  <si>
    <t>Microcell</t>
  </si>
  <si>
    <t>38.26</t>
  </si>
  <si>
    <t>108.13</t>
  </si>
  <si>
    <t>11.09</t>
  </si>
  <si>
    <t>ST LUCIA</t>
  </si>
  <si>
    <t>001758</t>
  </si>
  <si>
    <t>DOMINICA</t>
  </si>
  <si>
    <t>001767</t>
  </si>
  <si>
    <t>001778</t>
  </si>
  <si>
    <t>001780</t>
  </si>
  <si>
    <t>Unicom</t>
  </si>
  <si>
    <t>17.46</t>
  </si>
  <si>
    <t>73.32</t>
  </si>
  <si>
    <t>13.97</t>
  </si>
  <si>
    <t>ST VINCENT &amp; GRENADINES</t>
  </si>
  <si>
    <t>001784</t>
  </si>
  <si>
    <t>CAM GSM</t>
  </si>
  <si>
    <t>PUERTO RICO</t>
  </si>
  <si>
    <t>001787</t>
  </si>
  <si>
    <t>Samarat</t>
  </si>
  <si>
    <t>68.69</t>
  </si>
  <si>
    <t>120.34</t>
  </si>
  <si>
    <t>13.74</t>
  </si>
  <si>
    <t>62.64</t>
  </si>
  <si>
    <t>001807</t>
  </si>
  <si>
    <t>France Telecom</t>
  </si>
  <si>
    <t>39.09</t>
  </si>
  <si>
    <t>135.56</t>
  </si>
  <si>
    <t>12.61</t>
  </si>
  <si>
    <t>HAWAII</t>
  </si>
  <si>
    <t>001808</t>
  </si>
  <si>
    <t>25.33</t>
  </si>
  <si>
    <t>107.46</t>
  </si>
  <si>
    <t>9.21</t>
  </si>
  <si>
    <t>DOMINICAN REPUBLIC</t>
  </si>
  <si>
    <t>001809</t>
  </si>
  <si>
    <t>HUTCHISON ESSAR</t>
  </si>
  <si>
    <t>001819</t>
  </si>
  <si>
    <t>Cyta GSM</t>
  </si>
  <si>
    <t>9.16</t>
  </si>
  <si>
    <t>74.37</t>
  </si>
  <si>
    <t>5.31</t>
  </si>
  <si>
    <t>001867</t>
  </si>
  <si>
    <t>Eurotel</t>
  </si>
  <si>
    <t>31.10</t>
  </si>
  <si>
    <t>155.49</t>
  </si>
  <si>
    <t>11.66</t>
  </si>
  <si>
    <t>TRINIDAD &amp; TOBAGO</t>
  </si>
  <si>
    <t>001868</t>
  </si>
  <si>
    <t>T-Mobile (Radio Mobile)</t>
  </si>
  <si>
    <t>33.21</t>
  </si>
  <si>
    <t>232.44</t>
  </si>
  <si>
    <t>11.07</t>
  </si>
  <si>
    <t>ST KITTS &amp; NEVIS</t>
  </si>
  <si>
    <t>001869</t>
  </si>
  <si>
    <t>Sonofone</t>
  </si>
  <si>
    <t>JAMAICA</t>
  </si>
  <si>
    <t>001876</t>
  </si>
  <si>
    <t>Telia</t>
  </si>
  <si>
    <t>17.00</t>
  </si>
  <si>
    <t>142.79</t>
  </si>
  <si>
    <t>8.95</t>
  </si>
  <si>
    <t>001902</t>
  </si>
  <si>
    <t>Orange</t>
  </si>
  <si>
    <t>45.63</t>
  </si>
  <si>
    <t>194.93</t>
  </si>
  <si>
    <t>001905</t>
  </si>
  <si>
    <t>Tele Denmark</t>
  </si>
  <si>
    <t>ALASKA</t>
  </si>
  <si>
    <t>001907</t>
  </si>
  <si>
    <t>26.85</t>
  </si>
  <si>
    <t>120.83</t>
  </si>
  <si>
    <t>16.11</t>
  </si>
  <si>
    <t>001939</t>
  </si>
  <si>
    <t>Mirsfone</t>
  </si>
  <si>
    <t>16.49</t>
  </si>
  <si>
    <t>58.90</t>
  </si>
  <si>
    <t>2.83</t>
  </si>
  <si>
    <t>0020</t>
  </si>
  <si>
    <t>Mobinil</t>
  </si>
  <si>
    <t>53.55</t>
  </si>
  <si>
    <t>2.14</t>
  </si>
  <si>
    <t>BSNL</t>
  </si>
  <si>
    <t>00212</t>
  </si>
  <si>
    <t>EMT</t>
  </si>
  <si>
    <t>27.69</t>
  </si>
  <si>
    <t>223.53</t>
  </si>
  <si>
    <t>20.39</t>
  </si>
  <si>
    <t>MOROCCO-MOBILE</t>
  </si>
  <si>
    <t>002126</t>
  </si>
  <si>
    <t>28.50</t>
  </si>
  <si>
    <t>170.27</t>
  </si>
  <si>
    <t>002127</t>
  </si>
  <si>
    <t>2G (2 Networks)</t>
  </si>
  <si>
    <t>18.29</t>
  </si>
  <si>
    <t>86.38</t>
  </si>
  <si>
    <t>8.83</t>
  </si>
  <si>
    <t>00213</t>
  </si>
  <si>
    <t>77.55</t>
  </si>
  <si>
    <t>TUNISIA</t>
  </si>
  <si>
    <t>00216</t>
  </si>
  <si>
    <t>GAMBIA</t>
  </si>
  <si>
    <t>00220</t>
  </si>
  <si>
    <t>Bouygues Telecom</t>
  </si>
  <si>
    <t>38.99</t>
  </si>
  <si>
    <t>99.20</t>
  </si>
  <si>
    <t>9.99</t>
  </si>
  <si>
    <t>SENEGAL</t>
  </si>
  <si>
    <t>00221</t>
  </si>
  <si>
    <t>MAURITANIA</t>
  </si>
  <si>
    <t>00222</t>
  </si>
  <si>
    <t>Orange Caraibe</t>
  </si>
  <si>
    <t>50.44</t>
  </si>
  <si>
    <t>221.94</t>
  </si>
  <si>
    <t>11.35</t>
  </si>
  <si>
    <t>MALI</t>
  </si>
  <si>
    <t>00223</t>
  </si>
  <si>
    <t>Geocell</t>
  </si>
  <si>
    <t>1.50</t>
  </si>
  <si>
    <t>119.89</t>
  </si>
  <si>
    <t>16.79</t>
  </si>
  <si>
    <t>1.80</t>
  </si>
  <si>
    <t>MALI-MOBILE</t>
  </si>
  <si>
    <t>002236</t>
  </si>
  <si>
    <t>De Te Mobile</t>
  </si>
  <si>
    <t>40.23</t>
  </si>
  <si>
    <t>114.10</t>
  </si>
  <si>
    <t>12.43</t>
  </si>
  <si>
    <t>GUINEA REP.</t>
  </si>
  <si>
    <t>00224</t>
  </si>
  <si>
    <t>E-Plus</t>
  </si>
  <si>
    <t>63.63</t>
  </si>
  <si>
    <t>115.56</t>
  </si>
  <si>
    <t>11.56</t>
  </si>
  <si>
    <t>IVORY COAST</t>
  </si>
  <si>
    <t>00225</t>
  </si>
  <si>
    <t>Mannesman- Vodafone</t>
  </si>
  <si>
    <t>64.66</t>
  </si>
  <si>
    <t>119.95</t>
  </si>
  <si>
    <t>7.46</t>
  </si>
  <si>
    <t>BURKINA FASO</t>
  </si>
  <si>
    <t>00226</t>
  </si>
  <si>
    <t>Viag Interkom - O2</t>
  </si>
  <si>
    <t>62.90</t>
  </si>
  <si>
    <t>116.29</t>
  </si>
  <si>
    <t>NIGER</t>
  </si>
  <si>
    <t>00227</t>
  </si>
  <si>
    <t>Scancom</t>
  </si>
  <si>
    <t>23.65</t>
  </si>
  <si>
    <t>67.74</t>
  </si>
  <si>
    <t>5.48</t>
  </si>
  <si>
    <t>18.06</t>
  </si>
  <si>
    <t>TOGO</t>
  </si>
  <si>
    <t>00228</t>
  </si>
  <si>
    <t>Europolitain</t>
  </si>
  <si>
    <t>40.25</t>
  </si>
  <si>
    <t>150.12</t>
  </si>
  <si>
    <t>15.97</t>
  </si>
  <si>
    <t>RELIANCE INFOCOMM LIMITED</t>
  </si>
  <si>
    <t>CDMA</t>
  </si>
  <si>
    <t>BENIN</t>
  </si>
  <si>
    <t>00229</t>
  </si>
  <si>
    <t>38.64</t>
  </si>
  <si>
    <t>138.53</t>
  </si>
  <si>
    <t>16.77</t>
  </si>
  <si>
    <t>MAURITIUS</t>
  </si>
  <si>
    <t>00230</t>
  </si>
  <si>
    <t>LIBERIA</t>
  </si>
  <si>
    <t>00231</t>
  </si>
  <si>
    <t>Cosmote</t>
  </si>
  <si>
    <t>23.72</t>
  </si>
  <si>
    <t>92.72</t>
  </si>
  <si>
    <t>10.78</t>
  </si>
  <si>
    <t>SIERRA LEONE</t>
  </si>
  <si>
    <t>00232</t>
  </si>
  <si>
    <t>Infoquest</t>
  </si>
  <si>
    <t>28.27</t>
  </si>
  <si>
    <t>90.03</t>
  </si>
  <si>
    <t>5.21</t>
  </si>
  <si>
    <t>GHANA</t>
  </si>
  <si>
    <t>00233</t>
  </si>
  <si>
    <t>27.48</t>
  </si>
  <si>
    <t>123.64</t>
  </si>
  <si>
    <t>00234</t>
  </si>
  <si>
    <t>BT Cellnet</t>
  </si>
  <si>
    <t>45.34</t>
  </si>
  <si>
    <t>152.08</t>
  </si>
  <si>
    <t>9.45</t>
  </si>
  <si>
    <t>CHAD</t>
  </si>
  <si>
    <t>00235</t>
  </si>
  <si>
    <t>27.08</t>
  </si>
  <si>
    <t>160.94</t>
  </si>
  <si>
    <t>16.65</t>
  </si>
  <si>
    <t>CENTRAL AFRICAN REPUBLIC</t>
  </si>
  <si>
    <t>00236</t>
  </si>
  <si>
    <t>24.18</t>
  </si>
  <si>
    <t>202.94</t>
  </si>
  <si>
    <t>CAMEROON</t>
  </si>
  <si>
    <t>00237</t>
  </si>
  <si>
    <t>15.61</t>
  </si>
  <si>
    <t>93.63</t>
  </si>
  <si>
    <t>22.39</t>
  </si>
  <si>
    <t>CAPE VERDE</t>
  </si>
  <si>
    <t>00238</t>
  </si>
  <si>
    <t>Hutchison</t>
  </si>
  <si>
    <t>17.31</t>
  </si>
  <si>
    <t>91.87</t>
  </si>
  <si>
    <t>19.97</t>
  </si>
  <si>
    <t>15.31</t>
  </si>
  <si>
    <t>EQUATORIAL GUINEA</t>
  </si>
  <si>
    <t>00240</t>
  </si>
  <si>
    <t>New World</t>
  </si>
  <si>
    <t>13.96</t>
  </si>
  <si>
    <t>96.28</t>
  </si>
  <si>
    <t>12.92</t>
  </si>
  <si>
    <t>GABON</t>
  </si>
  <si>
    <t>00241</t>
  </si>
  <si>
    <t>Sunday</t>
  </si>
  <si>
    <t>14.22</t>
  </si>
  <si>
    <t>98.09</t>
  </si>
  <si>
    <t>CONGO</t>
  </si>
  <si>
    <t>00242</t>
  </si>
  <si>
    <t>Smartone</t>
  </si>
  <si>
    <t>14.86</t>
  </si>
  <si>
    <t>93.70</t>
  </si>
  <si>
    <t>19.39</t>
  </si>
  <si>
    <t>CONGO(ZAIRE)</t>
  </si>
  <si>
    <t>00243</t>
  </si>
  <si>
    <t>Peoples Telecom</t>
  </si>
  <si>
    <t>89.17</t>
  </si>
  <si>
    <t>ANGOLA</t>
  </si>
  <si>
    <t>00244</t>
  </si>
  <si>
    <t>Pannon</t>
  </si>
  <si>
    <t>26.01</t>
  </si>
  <si>
    <t>173.39</t>
  </si>
  <si>
    <t>ASCENSION</t>
  </si>
  <si>
    <t>00247</t>
  </si>
  <si>
    <t>Westel</t>
  </si>
  <si>
    <t>25.44</t>
  </si>
  <si>
    <t>135.70</t>
  </si>
  <si>
    <t>12.21</t>
  </si>
  <si>
    <t>SEYCHELLES</t>
  </si>
  <si>
    <t>00248</t>
  </si>
  <si>
    <t>Siminn</t>
  </si>
  <si>
    <t>29.06</t>
  </si>
  <si>
    <t>148.31</t>
  </si>
  <si>
    <t>20.04</t>
  </si>
  <si>
    <t>RWANDA</t>
  </si>
  <si>
    <t>00250</t>
  </si>
  <si>
    <t>Excelcom</t>
  </si>
  <si>
    <t>23.63</t>
  </si>
  <si>
    <t>169.25</t>
  </si>
  <si>
    <t>4.95</t>
  </si>
  <si>
    <t>12.09</t>
  </si>
  <si>
    <t>ETHIOPIA</t>
  </si>
  <si>
    <t>00251</t>
  </si>
  <si>
    <t>Satelindo</t>
  </si>
  <si>
    <t>186.29</t>
  </si>
  <si>
    <t>5.50</t>
  </si>
  <si>
    <t>13.19</t>
  </si>
  <si>
    <t>DJIBOUTI</t>
  </si>
  <si>
    <t>00253</t>
  </si>
  <si>
    <t>Telkomsel</t>
  </si>
  <si>
    <t>24.73</t>
  </si>
  <si>
    <t>178.04</t>
  </si>
  <si>
    <t>8.24</t>
  </si>
  <si>
    <t>KENYA</t>
  </si>
  <si>
    <t>00254</t>
  </si>
  <si>
    <t>TANZANIA</t>
  </si>
  <si>
    <t>00255</t>
  </si>
  <si>
    <t>24.41</t>
  </si>
  <si>
    <t>UGANDA</t>
  </si>
  <si>
    <t>00256</t>
  </si>
  <si>
    <t>Cellcom</t>
  </si>
  <si>
    <t>37.93</t>
  </si>
  <si>
    <t>133.52</t>
  </si>
  <si>
    <t>26.80</t>
  </si>
  <si>
    <t>BURUNDI</t>
  </si>
  <si>
    <t>00257</t>
  </si>
  <si>
    <t>133.48</t>
  </si>
  <si>
    <t>MOZAMBIQUE</t>
  </si>
  <si>
    <t>00258</t>
  </si>
  <si>
    <t>Blu</t>
  </si>
  <si>
    <t>31.25</t>
  </si>
  <si>
    <t>155.87</t>
  </si>
  <si>
    <t>7.57</t>
  </si>
  <si>
    <t>ZAMBIA</t>
  </si>
  <si>
    <t>00260</t>
  </si>
  <si>
    <t>Vodafone Omnitel</t>
  </si>
  <si>
    <t>29.70</t>
  </si>
  <si>
    <t>168.73</t>
  </si>
  <si>
    <t>MADAGASCAR</t>
  </si>
  <si>
    <t>00261</t>
  </si>
  <si>
    <t>Wind</t>
  </si>
  <si>
    <t>170.24</t>
  </si>
  <si>
    <t>REUNION</t>
  </si>
  <si>
    <t>00262</t>
  </si>
  <si>
    <t>Loteny Telecom</t>
  </si>
  <si>
    <t>26.61</t>
  </si>
  <si>
    <t>225.99</t>
  </si>
  <si>
    <t>7.73</t>
  </si>
  <si>
    <t>21.31</t>
  </si>
  <si>
    <t>ZIMBABWE</t>
  </si>
  <si>
    <t>00263</t>
  </si>
  <si>
    <t>Digicel</t>
  </si>
  <si>
    <t>99.91</t>
  </si>
  <si>
    <t>17.48</t>
  </si>
  <si>
    <t>NAMIBIA</t>
  </si>
  <si>
    <t>00264</t>
  </si>
  <si>
    <t>MALAWI</t>
  </si>
  <si>
    <t>00265</t>
  </si>
  <si>
    <t>Ntt Do Co Mo</t>
  </si>
  <si>
    <t>29.92</t>
  </si>
  <si>
    <t>166.35</t>
  </si>
  <si>
    <t>12.68</t>
  </si>
  <si>
    <t>LESOTHO</t>
  </si>
  <si>
    <t>00266</t>
  </si>
  <si>
    <t>Jersey Telecom</t>
  </si>
  <si>
    <t>42.37</t>
  </si>
  <si>
    <t>123.84</t>
  </si>
  <si>
    <t>16.29</t>
  </si>
  <si>
    <t>13.25</t>
  </si>
  <si>
    <t>BOTSWANA</t>
  </si>
  <si>
    <t>00267</t>
  </si>
  <si>
    <t>Mobilecom</t>
  </si>
  <si>
    <t>24.46</t>
  </si>
  <si>
    <t>67.93</t>
  </si>
  <si>
    <t>14.68</t>
  </si>
  <si>
    <t>SWAZILAND</t>
  </si>
  <si>
    <t>00268</t>
  </si>
  <si>
    <t>K'Cell</t>
  </si>
  <si>
    <t>16.37</t>
  </si>
  <si>
    <t>159.71</t>
  </si>
  <si>
    <t>COMOROS</t>
  </si>
  <si>
    <t>00269</t>
  </si>
  <si>
    <t>Kartel</t>
  </si>
  <si>
    <t>19.53</t>
  </si>
  <si>
    <t>194.18</t>
  </si>
  <si>
    <t>5.57</t>
  </si>
  <si>
    <t>0027</t>
  </si>
  <si>
    <t>Kencell</t>
  </si>
  <si>
    <t>25.53</t>
  </si>
  <si>
    <t>120.37</t>
  </si>
  <si>
    <t>3.87</t>
  </si>
  <si>
    <t>SOUTH AFRICA-MOBILE</t>
  </si>
  <si>
    <t>00277</t>
  </si>
  <si>
    <t>Safaricom</t>
  </si>
  <si>
    <t>37.38</t>
  </si>
  <si>
    <t>246.59</t>
  </si>
  <si>
    <t>12.46</t>
  </si>
  <si>
    <t>00278</t>
  </si>
  <si>
    <t>KTF</t>
  </si>
  <si>
    <t>15.74</t>
  </si>
  <si>
    <t>79.73</t>
  </si>
  <si>
    <t>5.25</t>
  </si>
  <si>
    <t>ST HELENA</t>
  </si>
  <si>
    <t>00290</t>
  </si>
  <si>
    <t>MTC</t>
  </si>
  <si>
    <t>10.33</t>
  </si>
  <si>
    <t>77.30</t>
  </si>
  <si>
    <t>8.61</t>
  </si>
  <si>
    <t>ERITREA</t>
  </si>
  <si>
    <t>00291</t>
  </si>
  <si>
    <t>Wantaniya</t>
  </si>
  <si>
    <t>12.91</t>
  </si>
  <si>
    <t>120.51</t>
  </si>
  <si>
    <t>ARUBA</t>
  </si>
  <si>
    <t>00297</t>
  </si>
  <si>
    <t>LMT</t>
  </si>
  <si>
    <t>18.91</t>
  </si>
  <si>
    <t>92.65</t>
  </si>
  <si>
    <t>11.34</t>
  </si>
  <si>
    <t>FAROE ISLANDS</t>
  </si>
  <si>
    <t>00298</t>
  </si>
  <si>
    <t>Omnitel</t>
  </si>
  <si>
    <t>47.87</t>
  </si>
  <si>
    <t>271.91</t>
  </si>
  <si>
    <t>44.94</t>
  </si>
  <si>
    <t>0030</t>
  </si>
  <si>
    <t>P&amp;T</t>
  </si>
  <si>
    <t>32.15</t>
  </si>
  <si>
    <t>95.37</t>
  </si>
  <si>
    <t>5.37</t>
  </si>
  <si>
    <t>GREECE-MOBILE</t>
  </si>
  <si>
    <t>003010</t>
  </si>
  <si>
    <t>18.77</t>
  </si>
  <si>
    <t>71.26</t>
  </si>
  <si>
    <t>14.39</t>
  </si>
  <si>
    <t>00306</t>
  </si>
  <si>
    <t>Mobimak</t>
  </si>
  <si>
    <t>51.66</t>
  </si>
  <si>
    <t>159.89</t>
  </si>
  <si>
    <t>20.91</t>
  </si>
  <si>
    <t>00309</t>
  </si>
  <si>
    <t>0031</t>
  </si>
  <si>
    <t>Maxis Mobile</t>
  </si>
  <si>
    <t>52.47</t>
  </si>
  <si>
    <t>130.80</t>
  </si>
  <si>
    <t>17.49</t>
  </si>
  <si>
    <t>NETHERLANDS-MOBILE</t>
  </si>
  <si>
    <t>00316</t>
  </si>
  <si>
    <t>Timecell</t>
  </si>
  <si>
    <t>131.10</t>
  </si>
  <si>
    <t>00318</t>
  </si>
  <si>
    <t>TM Touch</t>
  </si>
  <si>
    <t>54.75</t>
  </si>
  <si>
    <t>101.90</t>
  </si>
  <si>
    <t>18.40</t>
  </si>
  <si>
    <t>00319</t>
  </si>
  <si>
    <t>Dhiraagu</t>
  </si>
  <si>
    <t>11.49</t>
  </si>
  <si>
    <t>109.40</t>
  </si>
  <si>
    <t>0032</t>
  </si>
  <si>
    <t>Malitel</t>
  </si>
  <si>
    <t>45.60</t>
  </si>
  <si>
    <t>283.34</t>
  </si>
  <si>
    <t>19.54</t>
  </si>
  <si>
    <t>BELGIUM-MOBILE</t>
  </si>
  <si>
    <t>003247</t>
  </si>
  <si>
    <t>003248</t>
  </si>
  <si>
    <t>Go Mobile</t>
  </si>
  <si>
    <t>50.34</t>
  </si>
  <si>
    <t>311.68</t>
  </si>
  <si>
    <t>13.13</t>
  </si>
  <si>
    <t>50.78</t>
  </si>
  <si>
    <t>003249</t>
  </si>
  <si>
    <t>292.42</t>
  </si>
  <si>
    <t>17.51</t>
  </si>
  <si>
    <t>0033</t>
  </si>
  <si>
    <t>Cellplus</t>
  </si>
  <si>
    <t>24.64</t>
  </si>
  <si>
    <t>132.38</t>
  </si>
  <si>
    <t>9.27</t>
  </si>
  <si>
    <t>9.47</t>
  </si>
  <si>
    <t>FRANCE-MOBILE</t>
  </si>
  <si>
    <t>00336</t>
  </si>
  <si>
    <t>Emtel</t>
  </si>
  <si>
    <t>23.50</t>
  </si>
</sst>
</file>

<file path=xl/styles.xml><?xml version="1.0" encoding="utf-8"?>
<styleSheet xmlns="http://schemas.openxmlformats.org/spreadsheetml/2006/main">
  <numFmts count="44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D&quot;#,##0_);\(&quot;KD&quot;#,##0\)"/>
    <numFmt numFmtId="173" formatCode="&quot;KD&quot;#,##0_);[Red]\(&quot;KD&quot;#,##0\)"/>
    <numFmt numFmtId="174" formatCode="&quot;KD&quot;#,##0.00_);\(&quot;KD&quot;#,##0.00\)"/>
    <numFmt numFmtId="175" formatCode="&quot;KD&quot;#,##0.00_);[Red]\(&quot;KD&quot;#,##0.00\)"/>
    <numFmt numFmtId="176" formatCode="_(&quot;KD&quot;* #,##0_);_(&quot;KD&quot;* \(#,##0\);_(&quot;KD&quot;* &quot;-&quot;_);_(@_)"/>
    <numFmt numFmtId="177" formatCode="_(&quot;KD&quot;* #,##0.00_);_(&quot;KD&quot;* \(#,##0.00\);_(&quot;KD&quot;* &quot;-&quot;??_);_(@_)"/>
    <numFmt numFmtId="178" formatCode="0.0000_)"/>
    <numFmt numFmtId="179" formatCode="0.00_)"/>
    <numFmt numFmtId="180" formatCode="General_)"/>
    <numFmt numFmtId="181" formatCode="0.00000000_)"/>
    <numFmt numFmtId="182" formatCode="&quot;$&quot;#,##0.00_);&quot;$&quot;#,##0.00"/>
    <numFmt numFmtId="183" formatCode="0.000"/>
    <numFmt numFmtId="184" formatCode="0.0000"/>
    <numFmt numFmtId="185" formatCode=".0000_)"/>
    <numFmt numFmtId="186" formatCode="00"/>
    <numFmt numFmtId="187" formatCode="000"/>
    <numFmt numFmtId="188" formatCode=".000_)"/>
    <numFmt numFmtId="189" formatCode=".0000"/>
    <numFmt numFmtId="190" formatCode="mm/dd/yy"/>
    <numFmt numFmtId="191" formatCode="_-* #,##0.0_-;\-* #,##0.0_-;_-* &quot;-&quot;??_-;_-@_-"/>
    <numFmt numFmtId="192" formatCode="h:mm;@"/>
    <numFmt numFmtId="193" formatCode="[$-409]h:mm\ AM/PM;@"/>
    <numFmt numFmtId="194" formatCode="dd/mmm/yyyy"/>
    <numFmt numFmtId="195" formatCode="[$-409]d\-mmm\-yy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6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0"/>
    </font>
    <font>
      <sz val="8"/>
      <color indexed="9"/>
      <name val="Arial"/>
      <family val="2"/>
    </font>
    <font>
      <b/>
      <sz val="8"/>
      <color indexed="8"/>
      <name val="Arial"/>
      <family val="0"/>
    </font>
    <font>
      <vertAlign val="superscript"/>
      <sz val="8"/>
      <color indexed="9"/>
      <name val="Arial"/>
      <family val="2"/>
    </font>
    <font>
      <vertAlign val="subscript"/>
      <sz val="8"/>
      <color indexed="9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b/>
      <sz val="6"/>
      <name val="Arial"/>
      <family val="0"/>
    </font>
    <font>
      <sz val="12"/>
      <name val="Times New Roman"/>
      <family val="1"/>
    </font>
    <font>
      <b/>
      <sz val="10"/>
      <color indexed="9"/>
      <name val="Arial"/>
      <family val="2"/>
    </font>
    <font>
      <sz val="12"/>
      <color indexed="8"/>
      <name val="Times New Roman"/>
      <family val="1"/>
    </font>
    <font>
      <b/>
      <sz val="13.5"/>
      <color indexed="10"/>
      <name val="Times New Roman"/>
      <family val="1"/>
    </font>
    <font>
      <b/>
      <sz val="8"/>
      <name val="Times New Roman"/>
      <family val="1"/>
    </font>
    <font>
      <b/>
      <sz val="13.5"/>
      <color indexed="10"/>
      <name val="Arial"/>
      <family val="2"/>
    </font>
    <font>
      <sz val="13.5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79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78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79" fontId="0" fillId="0" borderId="0" xfId="0" applyNumberFormat="1" applyAlignment="1" applyProtection="1">
      <alignment horizontal="centerContinuous"/>
      <protection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84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7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33" borderId="0" xfId="59" applyFill="1" applyProtection="1">
      <alignment/>
      <protection hidden="1"/>
    </xf>
    <xf numFmtId="0" fontId="4" fillId="33" borderId="0" xfId="59" applyFill="1" applyAlignment="1" applyProtection="1">
      <alignment/>
      <protection hidden="1"/>
    </xf>
    <xf numFmtId="0" fontId="9" fillId="33" borderId="0" xfId="59" applyFont="1" applyFill="1" applyProtection="1">
      <alignment/>
      <protection hidden="1"/>
    </xf>
    <xf numFmtId="0" fontId="9" fillId="33" borderId="0" xfId="59" applyFont="1" applyFill="1" applyProtection="1">
      <alignment/>
      <protection locked="0"/>
    </xf>
    <xf numFmtId="0" fontId="4" fillId="33" borderId="0" xfId="59" applyFill="1" applyAlignment="1" applyProtection="1">
      <alignment horizontal="centerContinuous"/>
      <protection locked="0"/>
    </xf>
    <xf numFmtId="0" fontId="10" fillId="33" borderId="10" xfId="59" applyFont="1" applyFill="1" applyBorder="1" applyAlignment="1" applyProtection="1">
      <alignment horizontal="centerContinuous" vertical="center"/>
      <protection hidden="1"/>
    </xf>
    <xf numFmtId="0" fontId="11" fillId="33" borderId="10" xfId="59" applyFont="1" applyFill="1" applyBorder="1" applyAlignment="1" applyProtection="1">
      <alignment horizontal="centerContinuous"/>
      <protection hidden="1"/>
    </xf>
    <xf numFmtId="0" fontId="11" fillId="33" borderId="11" xfId="59" applyFont="1" applyFill="1" applyBorder="1" applyAlignment="1" applyProtection="1">
      <alignment horizontal="centerContinuous"/>
      <protection hidden="1"/>
    </xf>
    <xf numFmtId="0" fontId="11" fillId="33" borderId="0" xfId="59" applyFont="1" applyFill="1" applyBorder="1" applyAlignment="1" applyProtection="1">
      <alignment/>
      <protection locked="0"/>
    </xf>
    <xf numFmtId="0" fontId="11" fillId="33" borderId="0" xfId="59" applyFont="1" applyFill="1" applyAlignment="1" applyProtection="1">
      <alignment/>
      <protection locked="0"/>
    </xf>
    <xf numFmtId="0" fontId="9" fillId="33" borderId="0" xfId="59" applyFont="1" applyFill="1" applyAlignment="1" applyProtection="1">
      <alignment/>
      <protection locked="0"/>
    </xf>
    <xf numFmtId="0" fontId="12" fillId="33" borderId="0" xfId="59" applyFont="1" applyFill="1" applyProtection="1">
      <alignment/>
      <protection hidden="1"/>
    </xf>
    <xf numFmtId="0" fontId="13" fillId="33" borderId="0" xfId="59" applyFont="1" applyFill="1" applyAlignment="1" applyProtection="1">
      <alignment horizontal="center"/>
      <protection locked="0"/>
    </xf>
    <xf numFmtId="0" fontId="4" fillId="33" borderId="0" xfId="59" applyFill="1" applyProtection="1">
      <alignment/>
      <protection locked="0"/>
    </xf>
    <xf numFmtId="0" fontId="5" fillId="33" borderId="0" xfId="59" applyFont="1" applyFill="1" applyProtection="1">
      <alignment/>
      <protection locked="0"/>
    </xf>
    <xf numFmtId="0" fontId="14" fillId="33" borderId="12" xfId="59" applyFont="1" applyFill="1" applyBorder="1" applyAlignment="1" applyProtection="1">
      <alignment horizontal="center" vertical="center"/>
      <protection locked="0"/>
    </xf>
    <xf numFmtId="0" fontId="4" fillId="33" borderId="0" xfId="59" applyFill="1" applyAlignment="1" applyProtection="1">
      <alignment/>
      <protection locked="0"/>
    </xf>
    <xf numFmtId="0" fontId="9" fillId="33" borderId="0" xfId="59" applyFont="1" applyFill="1" applyAlignment="1" applyProtection="1">
      <alignment horizontal="center"/>
      <protection hidden="1"/>
    </xf>
    <xf numFmtId="0" fontId="15" fillId="33" borderId="0" xfId="59" applyFont="1" applyFill="1" applyProtection="1">
      <alignment/>
      <protection hidden="1"/>
    </xf>
    <xf numFmtId="0" fontId="16" fillId="33" borderId="13" xfId="59" applyFont="1" applyFill="1" applyBorder="1" applyAlignment="1" applyProtection="1">
      <alignment horizontal="center" vertical="center"/>
      <protection hidden="1"/>
    </xf>
    <xf numFmtId="0" fontId="15" fillId="33" borderId="0" xfId="59" applyFont="1" applyFill="1" applyAlignment="1" applyProtection="1">
      <alignment horizontal="center"/>
      <protection hidden="1"/>
    </xf>
    <xf numFmtId="11" fontId="15" fillId="33" borderId="0" xfId="59" applyNumberFormat="1" applyFont="1" applyFill="1" applyProtection="1">
      <alignment/>
      <protection hidden="1"/>
    </xf>
    <xf numFmtId="0" fontId="13" fillId="33" borderId="0" xfId="59" applyFont="1" applyFill="1" applyProtection="1">
      <alignment/>
      <protection hidden="1"/>
    </xf>
    <xf numFmtId="0" fontId="1" fillId="33" borderId="0" xfId="59" applyFont="1" applyFill="1" applyAlignment="1" applyProtection="1">
      <alignment vertical="center"/>
      <protection hidden="1"/>
    </xf>
    <xf numFmtId="0" fontId="9" fillId="33" borderId="0" xfId="59" applyFont="1" applyFill="1" applyAlignment="1" applyProtection="1">
      <alignment/>
      <protection hidden="1"/>
    </xf>
    <xf numFmtId="0" fontId="13" fillId="33" borderId="0" xfId="59" applyFont="1" applyFill="1" applyProtection="1">
      <alignment/>
      <protection locked="0"/>
    </xf>
    <xf numFmtId="0" fontId="10" fillId="33" borderId="11" xfId="59" applyFont="1" applyFill="1" applyBorder="1" applyAlignment="1" applyProtection="1">
      <alignment horizontal="centerContinuous" vertical="center"/>
      <protection hidden="1"/>
    </xf>
    <xf numFmtId="0" fontId="4" fillId="33" borderId="0" xfId="59" applyFill="1" applyAlignment="1" applyProtection="1">
      <alignment horizontal="center"/>
      <protection locked="0"/>
    </xf>
    <xf numFmtId="0" fontId="14" fillId="33" borderId="12" xfId="59" applyFont="1" applyFill="1" applyBorder="1" applyAlignment="1" applyProtection="1">
      <alignment horizontal="center" vertical="center"/>
      <protection locked="0"/>
    </xf>
    <xf numFmtId="0" fontId="19" fillId="33" borderId="0" xfId="59" applyFont="1" applyFill="1" applyAlignment="1" applyProtection="1">
      <alignment/>
      <protection locked="0"/>
    </xf>
    <xf numFmtId="0" fontId="19" fillId="33" borderId="0" xfId="59" applyFont="1" applyFill="1" applyProtection="1">
      <alignment/>
      <protection locked="0"/>
    </xf>
    <xf numFmtId="0" fontId="15" fillId="33" borderId="0" xfId="59" applyFont="1" applyFill="1" applyBorder="1" applyAlignment="1" applyProtection="1">
      <alignment horizontal="centerContinuous" vertical="center"/>
      <protection hidden="1"/>
    </xf>
    <xf numFmtId="0" fontId="15" fillId="33" borderId="0" xfId="59" applyFont="1" applyFill="1" applyBorder="1" applyAlignment="1" applyProtection="1">
      <alignment horizontal="center" vertical="center"/>
      <protection locked="0"/>
    </xf>
    <xf numFmtId="0" fontId="15" fillId="33" borderId="0" xfId="59" applyFont="1" applyFill="1" applyBorder="1" applyAlignment="1" applyProtection="1">
      <alignment horizontal="center" vertical="center"/>
      <protection hidden="1"/>
    </xf>
    <xf numFmtId="0" fontId="9" fillId="33" borderId="0" xfId="59" applyFont="1" applyFill="1" applyBorder="1" applyAlignment="1" applyProtection="1">
      <alignment vertical="center"/>
      <protection hidden="1"/>
    </xf>
    <xf numFmtId="0" fontId="21" fillId="33" borderId="0" xfId="59" applyFont="1" applyFill="1" applyBorder="1" applyAlignment="1" applyProtection="1">
      <alignment/>
      <protection hidden="1"/>
    </xf>
    <xf numFmtId="0" fontId="21" fillId="33" borderId="0" xfId="59" applyFont="1" applyFill="1" applyAlignment="1" applyProtection="1">
      <alignment/>
      <protection hidden="1"/>
    </xf>
    <xf numFmtId="0" fontId="5" fillId="33" borderId="0" xfId="59" applyFont="1" applyFill="1" applyProtection="1">
      <alignment/>
      <protection hidden="1"/>
    </xf>
    <xf numFmtId="0" fontId="4" fillId="0" borderId="0" xfId="60">
      <alignment/>
      <protection/>
    </xf>
    <xf numFmtId="0" fontId="25" fillId="33" borderId="0" xfId="60" applyFont="1" applyFill="1" applyAlignment="1">
      <alignment wrapText="1"/>
      <protection/>
    </xf>
    <xf numFmtId="0" fontId="25" fillId="33" borderId="0" xfId="60" applyFont="1" applyFill="1" applyAlignment="1">
      <alignment horizontal="center" wrapText="1"/>
      <protection/>
    </xf>
    <xf numFmtId="0" fontId="25" fillId="34" borderId="0" xfId="60" applyFont="1" applyFill="1" applyAlignment="1">
      <alignment horizontal="center" wrapText="1"/>
      <protection/>
    </xf>
    <xf numFmtId="0" fontId="26" fillId="34" borderId="0" xfId="60" applyFont="1" applyFill="1" applyAlignment="1">
      <alignment horizontal="center" wrapText="1"/>
      <protection/>
    </xf>
    <xf numFmtId="0" fontId="27" fillId="33" borderId="0" xfId="60" applyFont="1" applyFill="1" applyAlignment="1">
      <alignment wrapText="1"/>
      <protection/>
    </xf>
    <xf numFmtId="0" fontId="1" fillId="33" borderId="0" xfId="60" applyFont="1" applyFill="1" applyAlignment="1">
      <alignment horizontal="center"/>
      <protection/>
    </xf>
    <xf numFmtId="0" fontId="4" fillId="33" borderId="0" xfId="60" applyFill="1">
      <alignment/>
      <protection/>
    </xf>
    <xf numFmtId="0" fontId="28" fillId="33" borderId="0" xfId="60" applyFont="1" applyFill="1" applyAlignment="1">
      <alignment wrapText="1"/>
      <protection/>
    </xf>
    <xf numFmtId="0" fontId="4" fillId="35" borderId="0" xfId="60" applyFill="1">
      <alignment/>
      <protection/>
    </xf>
    <xf numFmtId="0" fontId="29" fillId="33" borderId="0" xfId="60" applyFont="1" applyFill="1" applyAlignment="1">
      <alignment wrapText="1"/>
      <protection/>
    </xf>
    <xf numFmtId="0" fontId="26" fillId="33" borderId="0" xfId="60" applyFont="1" applyFill="1" applyAlignment="1">
      <alignment horizontal="center" wrapText="1"/>
      <protection/>
    </xf>
    <xf numFmtId="0" fontId="4" fillId="33" borderId="0" xfId="60" applyFill="1" applyAlignment="1">
      <alignment wrapText="1"/>
      <protection/>
    </xf>
    <xf numFmtId="0" fontId="24" fillId="33" borderId="0" xfId="60" applyFont="1" applyFill="1" applyAlignment="1">
      <alignment wrapText="1"/>
      <protection/>
    </xf>
    <xf numFmtId="0" fontId="5" fillId="34" borderId="0" xfId="60" applyFont="1" applyFill="1">
      <alignment/>
      <protection/>
    </xf>
    <xf numFmtId="0" fontId="4" fillId="34" borderId="0" xfId="60" applyFill="1">
      <alignment/>
      <protection/>
    </xf>
    <xf numFmtId="0" fontId="24" fillId="34" borderId="0" xfId="60" applyFont="1" applyFill="1" applyAlignment="1">
      <alignment wrapText="1"/>
      <protection/>
    </xf>
    <xf numFmtId="0" fontId="30" fillId="33" borderId="0" xfId="60" applyFont="1" applyFill="1" applyAlignment="1">
      <alignment wrapText="1"/>
      <protection/>
    </xf>
    <xf numFmtId="0" fontId="5" fillId="33" borderId="0" xfId="60" applyFont="1" applyFill="1">
      <alignment/>
      <protection/>
    </xf>
    <xf numFmtId="194" fontId="4" fillId="36" borderId="0" xfId="60" applyNumberFormat="1" applyFill="1">
      <alignment/>
      <protection/>
    </xf>
    <xf numFmtId="22" fontId="4" fillId="0" borderId="0" xfId="60" applyNumberFormat="1">
      <alignment/>
      <protection/>
    </xf>
    <xf numFmtId="2" fontId="4" fillId="0" borderId="0" xfId="60" applyNumberFormat="1" applyAlignment="1">
      <alignment horizontal="center"/>
      <protection/>
    </xf>
    <xf numFmtId="0" fontId="1" fillId="0" borderId="0" xfId="60" applyFont="1">
      <alignment/>
      <protection/>
    </xf>
    <xf numFmtId="0" fontId="9" fillId="0" borderId="0" xfId="60" applyFont="1" applyFill="1" applyAlignment="1" applyProtection="1">
      <alignment horizontal="left"/>
      <protection hidden="1"/>
    </xf>
    <xf numFmtId="0" fontId="9" fillId="0" borderId="0" xfId="60" applyFont="1" applyFill="1" applyProtection="1">
      <alignment/>
      <protection hidden="1"/>
    </xf>
    <xf numFmtId="0" fontId="9" fillId="0" borderId="0" xfId="60" applyFont="1" applyProtection="1">
      <alignment/>
      <protection hidden="1"/>
    </xf>
    <xf numFmtId="0" fontId="9" fillId="37" borderId="0" xfId="60" applyFont="1" applyFill="1" applyProtection="1">
      <alignment/>
      <protection hidden="1"/>
    </xf>
    <xf numFmtId="0" fontId="23" fillId="37" borderId="14" xfId="60" applyNumberFormat="1" applyFont="1" applyFill="1" applyBorder="1" applyAlignment="1" applyProtection="1">
      <alignment horizontal="center" vertical="center"/>
      <protection hidden="1"/>
    </xf>
    <xf numFmtId="0" fontId="23" fillId="37" borderId="15" xfId="60" applyNumberFormat="1" applyFont="1" applyFill="1" applyBorder="1" applyAlignment="1" applyProtection="1">
      <alignment horizontal="center" vertical="center"/>
      <protection hidden="1"/>
    </xf>
    <xf numFmtId="0" fontId="23" fillId="37" borderId="16" xfId="60" applyNumberFormat="1" applyFont="1" applyFill="1" applyBorder="1" applyAlignment="1" applyProtection="1">
      <alignment horizontal="center" vertical="center"/>
      <protection hidden="1"/>
    </xf>
    <xf numFmtId="0" fontId="31" fillId="0" borderId="0" xfId="60" applyFont="1" applyProtection="1">
      <alignment/>
      <protection hidden="1"/>
    </xf>
    <xf numFmtId="0" fontId="9" fillId="0" borderId="0" xfId="60" applyFont="1" applyProtection="1">
      <alignment/>
      <protection hidden="1"/>
    </xf>
    <xf numFmtId="0" fontId="9" fillId="0" borderId="17" xfId="60" applyFont="1" applyFill="1" applyBorder="1" applyAlignment="1" applyProtection="1">
      <alignment vertical="center" wrapText="1"/>
      <protection hidden="1"/>
    </xf>
    <xf numFmtId="0" fontId="9" fillId="0" borderId="18" xfId="60" applyFont="1" applyFill="1" applyBorder="1" applyAlignment="1" applyProtection="1">
      <alignment vertical="center" wrapText="1"/>
      <protection hidden="1"/>
    </xf>
    <xf numFmtId="0" fontId="9" fillId="0" borderId="18" xfId="60" applyFont="1" applyFill="1" applyBorder="1" applyAlignment="1" applyProtection="1" quotePrefix="1">
      <alignment vertical="center" wrapText="1"/>
      <protection hidden="1"/>
    </xf>
    <xf numFmtId="0" fontId="9" fillId="0" borderId="18" xfId="58" applyFont="1" applyFill="1" applyBorder="1" applyAlignment="1" applyProtection="1">
      <alignment vertical="center" wrapText="1"/>
      <protection hidden="1"/>
    </xf>
    <xf numFmtId="0" fontId="23" fillId="0" borderId="18" xfId="60" applyFont="1" applyFill="1" applyBorder="1" applyAlignment="1" applyProtection="1">
      <alignment vertical="center" wrapText="1"/>
      <protection hidden="1"/>
    </xf>
    <xf numFmtId="0" fontId="9" fillId="0" borderId="19" xfId="60" applyFont="1" applyFill="1" applyBorder="1" applyAlignment="1" applyProtection="1">
      <alignment vertical="center" wrapText="1"/>
      <protection hidden="1"/>
    </xf>
    <xf numFmtId="0" fontId="9" fillId="0" borderId="20" xfId="60" applyFont="1" applyFill="1" applyBorder="1" applyAlignment="1" applyProtection="1">
      <alignment vertical="center" wrapText="1"/>
      <protection hidden="1"/>
    </xf>
    <xf numFmtId="0" fontId="9" fillId="33" borderId="0" xfId="60" applyFont="1" applyFill="1" applyBorder="1" applyAlignment="1" applyProtection="1">
      <alignment vertical="center"/>
      <protection hidden="1"/>
    </xf>
    <xf numFmtId="0" fontId="9" fillId="0" borderId="0" xfId="60" applyFont="1" applyProtection="1" quotePrefix="1">
      <alignment/>
      <protection hidden="1"/>
    </xf>
    <xf numFmtId="0" fontId="9" fillId="0" borderId="0" xfId="60" applyFont="1" applyFill="1" applyAlignment="1" applyProtection="1">
      <alignment horizontal="left" vertical="top" wrapText="1"/>
      <protection hidden="1"/>
    </xf>
    <xf numFmtId="0" fontId="9" fillId="0" borderId="17" xfId="60" applyFont="1" applyFill="1" applyBorder="1" applyAlignment="1" applyProtection="1">
      <alignment horizontal="left"/>
      <protection hidden="1"/>
    </xf>
    <xf numFmtId="0" fontId="9" fillId="0" borderId="18" xfId="60" applyFont="1" applyFill="1" applyBorder="1" applyAlignment="1" applyProtection="1">
      <alignment horizontal="left"/>
      <protection hidden="1"/>
    </xf>
    <xf numFmtId="0" fontId="9" fillId="0" borderId="20" xfId="60" applyFont="1" applyFill="1" applyBorder="1" applyAlignment="1" applyProtection="1">
      <alignment horizontal="left"/>
      <protection hidden="1"/>
    </xf>
    <xf numFmtId="0" fontId="20" fillId="33" borderId="0" xfId="54" applyFont="1" applyFill="1" applyBorder="1" applyAlignment="1" applyProtection="1">
      <alignment/>
      <protection hidden="1"/>
    </xf>
    <xf numFmtId="0" fontId="20" fillId="0" borderId="0" xfId="54" applyFont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Unit Convertion Table" xfId="54"/>
    <cellStyle name="Input" xfId="55"/>
    <cellStyle name="Linked Cell" xfId="56"/>
    <cellStyle name="Neutral" xfId="57"/>
    <cellStyle name="Normal_Sheet1" xfId="58"/>
    <cellStyle name="Normal_Unit Convertion Table" xfId="59"/>
    <cellStyle name="Normal_Utiliti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20</xdr:col>
      <xdr:colOff>142875</xdr:colOff>
      <xdr:row>23</xdr:row>
      <xdr:rowOff>66675</xdr:rowOff>
    </xdr:to>
    <xdr:sp>
      <xdr:nvSpPr>
        <xdr:cNvPr id="1" name="Rectangle 38"/>
        <xdr:cNvSpPr>
          <a:spLocks/>
        </xdr:cNvSpPr>
      </xdr:nvSpPr>
      <xdr:spPr>
        <a:xfrm>
          <a:off x="57150" y="66675"/>
          <a:ext cx="8153400" cy="43815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A23"/>
  <sheetViews>
    <sheetView showGridLines="0" showRowColHeaders="0" tabSelected="1" zoomScale="110" zoomScaleNormal="110" zoomScalePageLayoutView="0" workbookViewId="0" topLeftCell="A1">
      <selection activeCell="Q21" sqref="Q21"/>
    </sheetView>
  </sheetViews>
  <sheetFormatPr defaultColWidth="7.10546875" defaultRowHeight="15" customHeight="1"/>
  <cols>
    <col min="1" max="1" width="2.10546875" style="42" customWidth="1"/>
    <col min="2" max="2" width="7.10546875" style="20" customWidth="1"/>
    <col min="3" max="3" width="7.3359375" style="20" customWidth="1"/>
    <col min="4" max="4" width="0" style="20" hidden="1" customWidth="1"/>
    <col min="5" max="5" width="7.10546875" style="20" customWidth="1"/>
    <col min="6" max="6" width="1.88671875" style="20" customWidth="1"/>
    <col min="7" max="7" width="7.10546875" style="20" customWidth="1"/>
    <col min="8" max="8" width="7.3359375" style="20" customWidth="1"/>
    <col min="9" max="9" width="0" style="20" hidden="1" customWidth="1"/>
    <col min="10" max="10" width="7.10546875" style="20" customWidth="1"/>
    <col min="11" max="11" width="1.77734375" style="20" customWidth="1"/>
    <col min="12" max="12" width="7.10546875" style="20" customWidth="1"/>
    <col min="13" max="13" width="7.3359375" style="20" customWidth="1"/>
    <col min="14" max="14" width="0" style="20" hidden="1" customWidth="1"/>
    <col min="15" max="15" width="7.10546875" style="20" customWidth="1"/>
    <col min="16" max="16" width="1.99609375" style="20" customWidth="1"/>
    <col min="17" max="17" width="7.10546875" style="20" customWidth="1"/>
    <col min="18" max="18" width="7.4453125" style="20" customWidth="1"/>
    <col min="19" max="19" width="0" style="20" hidden="1" customWidth="1"/>
    <col min="20" max="20" width="7.10546875" style="20" customWidth="1"/>
    <col min="21" max="21" width="2.10546875" style="22" customWidth="1"/>
    <col min="22" max="23" width="7.10546875" style="22" customWidth="1"/>
    <col min="24" max="24" width="2.4453125" style="22" customWidth="1"/>
    <col min="25" max="25" width="3.10546875" style="37" customWidth="1"/>
    <col min="26" max="26" width="7.3359375" style="22" customWidth="1"/>
    <col min="27" max="27" width="7.10546875" style="22" customWidth="1"/>
    <col min="28" max="28" width="7.10546875" style="38" customWidth="1"/>
    <col min="29" max="29" width="8.21484375" style="38" customWidth="1"/>
    <col min="30" max="30" width="7.10546875" style="22" customWidth="1"/>
    <col min="31" max="31" width="3.10546875" style="37" customWidth="1"/>
    <col min="32" max="32" width="7.3359375" style="22" customWidth="1"/>
    <col min="33" max="33" width="7.10546875" style="22" customWidth="1"/>
    <col min="34" max="34" width="7.10546875" style="38" customWidth="1"/>
    <col min="35" max="35" width="8.21484375" style="38" customWidth="1"/>
    <col min="36" max="36" width="7.10546875" style="22" customWidth="1"/>
    <col min="37" max="37" width="3.10546875" style="37" customWidth="1"/>
    <col min="38" max="38" width="7.3359375" style="22" customWidth="1"/>
    <col min="39" max="39" width="7.10546875" style="22" customWidth="1"/>
    <col min="40" max="40" width="7.10546875" style="38" customWidth="1"/>
    <col min="41" max="41" width="8.21484375" style="38" customWidth="1"/>
    <col min="42" max="42" width="7.10546875" style="22" customWidth="1"/>
    <col min="43" max="43" width="3.10546875" style="37" customWidth="1"/>
    <col min="44" max="44" width="7.3359375" style="22" customWidth="1"/>
    <col min="45" max="45" width="7.10546875" style="22" customWidth="1"/>
    <col min="46" max="46" width="7.10546875" style="38" customWidth="1"/>
    <col min="47" max="47" width="8.21484375" style="38" customWidth="1"/>
    <col min="48" max="48" width="7.10546875" style="22" customWidth="1"/>
    <col min="49" max="49" width="3.10546875" style="37" customWidth="1"/>
    <col min="50" max="50" width="7.3359375" style="22" customWidth="1"/>
    <col min="51" max="51" width="7.10546875" style="22" customWidth="1"/>
    <col min="52" max="52" width="7.10546875" style="38" customWidth="1"/>
    <col min="53" max="53" width="8.21484375" style="38" customWidth="1"/>
    <col min="54" max="54" width="7.10546875" style="22" customWidth="1"/>
    <col min="55" max="55" width="3.10546875" style="37" customWidth="1"/>
    <col min="56" max="56" width="7.3359375" style="22" customWidth="1"/>
    <col min="57" max="57" width="7.10546875" style="22" customWidth="1"/>
    <col min="58" max="58" width="7.10546875" style="38" customWidth="1"/>
    <col min="59" max="59" width="8.21484375" style="38" customWidth="1"/>
    <col min="60" max="60" width="7.10546875" style="22" customWidth="1"/>
    <col min="61" max="61" width="3.10546875" style="37" customWidth="1"/>
    <col min="62" max="62" width="7.3359375" style="22" customWidth="1"/>
    <col min="63" max="63" width="7.10546875" style="22" customWidth="1"/>
    <col min="64" max="64" width="7.10546875" style="38" customWidth="1"/>
    <col min="65" max="65" width="8.21484375" style="38" customWidth="1"/>
    <col min="66" max="66" width="7.10546875" style="22" customWidth="1"/>
    <col min="67" max="67" width="3.10546875" style="37" customWidth="1"/>
    <col min="68" max="68" width="7.3359375" style="22" customWidth="1"/>
    <col min="69" max="69" width="7.10546875" style="22" customWidth="1"/>
    <col min="70" max="70" width="7.10546875" style="38" customWidth="1"/>
    <col min="71" max="71" width="8.21484375" style="38" customWidth="1"/>
    <col min="72" max="72" width="7.10546875" style="22" customWidth="1"/>
    <col min="73" max="73" width="3.10546875" style="37" customWidth="1"/>
    <col min="74" max="74" width="7.3359375" style="22" customWidth="1"/>
    <col min="75" max="75" width="7.10546875" style="22" customWidth="1"/>
    <col min="76" max="76" width="7.10546875" style="38" customWidth="1"/>
    <col min="77" max="77" width="8.21484375" style="38" customWidth="1"/>
    <col min="78" max="78" width="7.10546875" style="22" customWidth="1"/>
    <col min="79" max="79" width="3.10546875" style="37" customWidth="1"/>
    <col min="80" max="80" width="7.3359375" style="22" customWidth="1"/>
    <col min="81" max="81" width="7.10546875" style="22" customWidth="1"/>
    <col min="82" max="82" width="7.10546875" style="38" customWidth="1"/>
    <col min="83" max="83" width="8.21484375" style="38" customWidth="1"/>
    <col min="84" max="84" width="7.10546875" style="22" customWidth="1"/>
    <col min="85" max="85" width="3.10546875" style="37" customWidth="1"/>
    <col min="86" max="86" width="7.3359375" style="22" customWidth="1"/>
    <col min="87" max="87" width="7.10546875" style="22" customWidth="1"/>
    <col min="88" max="88" width="7.10546875" style="38" customWidth="1"/>
    <col min="89" max="89" width="8.21484375" style="38" customWidth="1"/>
    <col min="90" max="90" width="7.10546875" style="22" customWidth="1"/>
    <col min="91" max="91" width="3.10546875" style="37" customWidth="1"/>
    <col min="92" max="92" width="7.3359375" style="22" customWidth="1"/>
    <col min="93" max="93" width="7.10546875" style="22" customWidth="1"/>
    <col min="94" max="94" width="7.10546875" style="38" customWidth="1"/>
    <col min="95" max="95" width="8.21484375" style="38" customWidth="1"/>
    <col min="96" max="96" width="7.10546875" style="22" customWidth="1"/>
    <col min="97" max="97" width="3.10546875" style="37" customWidth="1"/>
    <col min="98" max="98" width="7.3359375" style="22" customWidth="1"/>
    <col min="99" max="99" width="7.10546875" style="22" customWidth="1"/>
    <col min="100" max="100" width="7.10546875" style="38" customWidth="1"/>
    <col min="101" max="101" width="8.21484375" style="38" customWidth="1"/>
    <col min="102" max="102" width="7.10546875" style="22" customWidth="1"/>
    <col min="103" max="103" width="3.10546875" style="37" customWidth="1"/>
    <col min="104" max="104" width="9.6640625" style="22" customWidth="1"/>
    <col min="105" max="105" width="7.10546875" style="22" customWidth="1"/>
    <col min="106" max="106" width="7.10546875" style="38" customWidth="1"/>
    <col min="107" max="107" width="8.21484375" style="38" customWidth="1"/>
    <col min="108" max="108" width="7.10546875" style="22" customWidth="1"/>
    <col min="109" max="109" width="3.10546875" style="37" customWidth="1"/>
    <col min="110" max="110" width="9.6640625" style="22" customWidth="1"/>
    <col min="111" max="111" width="7.10546875" style="22" customWidth="1"/>
    <col min="112" max="112" width="7.10546875" style="38" customWidth="1"/>
    <col min="113" max="113" width="8.21484375" style="38" customWidth="1"/>
    <col min="114" max="114" width="7.10546875" style="22" customWidth="1"/>
    <col min="115" max="115" width="3.10546875" style="37" customWidth="1"/>
    <col min="116" max="116" width="9.6640625" style="22" customWidth="1"/>
    <col min="117" max="117" width="7.10546875" style="22" customWidth="1"/>
    <col min="118" max="118" width="7.10546875" style="38" customWidth="1"/>
    <col min="119" max="119" width="8.21484375" style="38" customWidth="1"/>
    <col min="120" max="120" width="7.10546875" style="22" customWidth="1"/>
    <col min="121" max="121" width="3.10546875" style="37" customWidth="1"/>
    <col min="122" max="122" width="9.6640625" style="22" customWidth="1"/>
    <col min="123" max="123" width="7.10546875" style="22" customWidth="1"/>
    <col min="124" max="124" width="7.10546875" style="38" customWidth="1"/>
    <col min="125" max="125" width="8.21484375" style="38" customWidth="1"/>
    <col min="126" max="126" width="7.10546875" style="22" customWidth="1"/>
    <col min="127" max="127" width="3.10546875" style="37" customWidth="1"/>
    <col min="128" max="128" width="9.6640625" style="22" customWidth="1"/>
    <col min="129" max="129" width="7.10546875" style="22" customWidth="1"/>
    <col min="130" max="130" width="7.10546875" style="38" customWidth="1"/>
    <col min="131" max="131" width="8.21484375" style="38" customWidth="1"/>
    <col min="132" max="16384" width="7.10546875" style="22" customWidth="1"/>
  </cols>
  <sheetData>
    <row r="1" spans="1:131" ht="15" customHeight="1">
      <c r="A1" s="20"/>
      <c r="F1" s="21"/>
      <c r="K1" s="21"/>
      <c r="P1" s="21"/>
      <c r="V1" s="23"/>
      <c r="Y1" s="22"/>
      <c r="AB1" s="22"/>
      <c r="AC1" s="22"/>
      <c r="AE1" s="22"/>
      <c r="AH1" s="22"/>
      <c r="AI1" s="22"/>
      <c r="AK1" s="22"/>
      <c r="AN1" s="22"/>
      <c r="AO1" s="22"/>
      <c r="AQ1" s="22"/>
      <c r="AT1" s="22"/>
      <c r="AU1" s="22"/>
      <c r="AW1" s="22"/>
      <c r="AZ1" s="22"/>
      <c r="BA1" s="22"/>
      <c r="BC1" s="22"/>
      <c r="BF1" s="22"/>
      <c r="BG1" s="22"/>
      <c r="BI1" s="22"/>
      <c r="BL1" s="22"/>
      <c r="BM1" s="22"/>
      <c r="BO1" s="22"/>
      <c r="BR1" s="22"/>
      <c r="BS1" s="22"/>
      <c r="BU1" s="22"/>
      <c r="BX1" s="22"/>
      <c r="BY1" s="22"/>
      <c r="CA1" s="22"/>
      <c r="CD1" s="22"/>
      <c r="CE1" s="22"/>
      <c r="CG1" s="22"/>
      <c r="CJ1" s="22"/>
      <c r="CK1" s="22"/>
      <c r="CM1" s="22"/>
      <c r="CP1" s="22"/>
      <c r="CQ1" s="22"/>
      <c r="CS1" s="22"/>
      <c r="CV1" s="22"/>
      <c r="CW1" s="22"/>
      <c r="CY1" s="22"/>
      <c r="DB1" s="22"/>
      <c r="DC1" s="22"/>
      <c r="DE1" s="22"/>
      <c r="DH1" s="22"/>
      <c r="DI1" s="22"/>
      <c r="DK1" s="22"/>
      <c r="DN1" s="22"/>
      <c r="DO1" s="22"/>
      <c r="DQ1" s="22"/>
      <c r="DT1" s="22"/>
      <c r="DU1" s="22"/>
      <c r="DW1" s="22"/>
      <c r="DZ1" s="22"/>
      <c r="EA1" s="22"/>
    </row>
    <row r="2" spans="1:131" ht="15" customHeight="1" thickBot="1">
      <c r="A2" s="24"/>
      <c r="B2" s="25" t="s">
        <v>746</v>
      </c>
      <c r="C2" s="26"/>
      <c r="D2" s="26"/>
      <c r="E2" s="27"/>
      <c r="F2" s="28"/>
      <c r="G2" s="25" t="s">
        <v>532</v>
      </c>
      <c r="H2" s="26"/>
      <c r="I2" s="26"/>
      <c r="J2" s="27"/>
      <c r="K2" s="29"/>
      <c r="L2" s="25" t="s">
        <v>533</v>
      </c>
      <c r="M2" s="26"/>
      <c r="N2" s="26"/>
      <c r="O2" s="27"/>
      <c r="P2" s="29"/>
      <c r="Q2" s="25" t="s">
        <v>534</v>
      </c>
      <c r="R2" s="26"/>
      <c r="S2" s="26"/>
      <c r="T2" s="27"/>
      <c r="U2" s="30"/>
      <c r="V2" s="23"/>
      <c r="Y2" s="22"/>
      <c r="AB2" s="22"/>
      <c r="AC2" s="22"/>
      <c r="AE2" s="22"/>
      <c r="AH2" s="22"/>
      <c r="AI2" s="22"/>
      <c r="AK2" s="22"/>
      <c r="AN2" s="22"/>
      <c r="AO2" s="22"/>
      <c r="AQ2" s="22"/>
      <c r="AT2" s="22"/>
      <c r="AU2" s="22"/>
      <c r="AW2" s="22"/>
      <c r="AZ2" s="22"/>
      <c r="BA2" s="22"/>
      <c r="BC2" s="22"/>
      <c r="BF2" s="22"/>
      <c r="BG2" s="22"/>
      <c r="BI2" s="22"/>
      <c r="BL2" s="22"/>
      <c r="BM2" s="22"/>
      <c r="BO2" s="22"/>
      <c r="BR2" s="22"/>
      <c r="BS2" s="22"/>
      <c r="BU2" s="22"/>
      <c r="BX2" s="22"/>
      <c r="BY2" s="22"/>
      <c r="CA2" s="22"/>
      <c r="CD2" s="22"/>
      <c r="CE2" s="22"/>
      <c r="CF2" s="31"/>
      <c r="CG2" s="22"/>
      <c r="CJ2" s="22"/>
      <c r="CK2" s="22"/>
      <c r="CM2" s="22"/>
      <c r="CP2" s="22"/>
      <c r="CQ2" s="22"/>
      <c r="CS2" s="22"/>
      <c r="CV2" s="22"/>
      <c r="CW2" s="22"/>
      <c r="CX2" s="31"/>
      <c r="CY2" s="31"/>
      <c r="CZ2" s="31"/>
      <c r="DA2" s="31"/>
      <c r="DB2" s="31"/>
      <c r="DC2" s="22"/>
      <c r="DE2" s="22"/>
      <c r="DH2" s="22"/>
      <c r="DI2" s="22"/>
      <c r="DK2" s="22"/>
      <c r="DN2" s="22"/>
      <c r="DO2" s="22"/>
      <c r="DQ2" s="22"/>
      <c r="DT2" s="22"/>
      <c r="DU2" s="22"/>
      <c r="DW2" s="22"/>
      <c r="DZ2" s="22"/>
      <c r="EA2" s="22"/>
    </row>
    <row r="3" spans="1:131" ht="15" customHeight="1" thickBot="1">
      <c r="A3" s="32"/>
      <c r="B3" s="33"/>
      <c r="C3" s="33"/>
      <c r="D3" s="34">
        <v>3</v>
      </c>
      <c r="E3" s="35">
        <v>1</v>
      </c>
      <c r="F3" s="36"/>
      <c r="G3" s="33"/>
      <c r="H3" s="33"/>
      <c r="I3" s="34">
        <v>1</v>
      </c>
      <c r="J3" s="35">
        <v>1</v>
      </c>
      <c r="K3" s="36"/>
      <c r="L3" s="33"/>
      <c r="M3" s="33"/>
      <c r="N3" s="34">
        <v>1</v>
      </c>
      <c r="O3" s="35">
        <v>1</v>
      </c>
      <c r="P3" s="36"/>
      <c r="Q3" s="33"/>
      <c r="R3" s="33"/>
      <c r="S3" s="34">
        <v>1</v>
      </c>
      <c r="T3" s="35">
        <v>1</v>
      </c>
      <c r="U3" s="30"/>
      <c r="V3" s="23"/>
      <c r="AB3" s="38">
        <f>VLOOKUP(D3,Y4:AA12,3,FALSE)</f>
        <v>1</v>
      </c>
      <c r="AC3" s="38">
        <f>+E3/AB3</f>
        <v>1</v>
      </c>
      <c r="AH3" s="38">
        <f>VLOOKUP(D7,AE4:AG14,3,FALSE)</f>
        <v>0.1781076</v>
      </c>
      <c r="AI3" s="38">
        <f>+E7/AH3</f>
        <v>5.614583543880216</v>
      </c>
      <c r="AN3" s="38">
        <f>VLOOKUP(D11,AK4:AM11,3,FALSE)</f>
        <v>1</v>
      </c>
      <c r="AO3" s="38">
        <f>+E11/AN3</f>
        <v>1</v>
      </c>
      <c r="AT3" s="38">
        <f>VLOOKUP(D15,AQ4:AS17,3,FALSE)</f>
        <v>101.9407</v>
      </c>
      <c r="AU3" s="38">
        <f>+E15/AT3</f>
        <v>0.009809624615094853</v>
      </c>
      <c r="AZ3" s="38">
        <f>VLOOKUP(D19,AW4:AY15,3,FALSE)</f>
        <v>1</v>
      </c>
      <c r="BA3" s="38">
        <f>+E19/AZ3</f>
        <v>1</v>
      </c>
      <c r="BF3" s="38">
        <f>VLOOKUP(I3,BC4:BE15,3,FALSE)</f>
        <v>1</v>
      </c>
      <c r="BG3" s="38">
        <f>+J3/BF3</f>
        <v>1</v>
      </c>
      <c r="BL3" s="38">
        <f>VLOOKUP(I7,BI4:BK13,3,FALSE)</f>
        <v>1</v>
      </c>
      <c r="BM3" s="38">
        <f>+J7/BL3</f>
        <v>1</v>
      </c>
      <c r="BR3" s="38">
        <f>VLOOKUP(I11,BO4:BQ14,3,FALSE)</f>
        <v>1000</v>
      </c>
      <c r="BS3" s="38">
        <f>+J11/BR3</f>
        <v>0.001</v>
      </c>
      <c r="BX3" s="38">
        <f>VLOOKUP(I19,BU4:BW14,3,FALSE)</f>
        <v>0.09290304</v>
      </c>
      <c r="BY3" s="38">
        <f>+J19/BX3</f>
        <v>10.763910416709722</v>
      </c>
      <c r="CD3" s="38">
        <f>VLOOKUP(I15,CA4:CC15,3,FALSE)</f>
        <v>1</v>
      </c>
      <c r="CE3" s="38">
        <f>+J15/CD3</f>
        <v>1</v>
      </c>
      <c r="CF3" s="31"/>
      <c r="CJ3" s="38">
        <f>VLOOKUP(N3,CG4:CI12,3,FALSE)</f>
        <v>1</v>
      </c>
      <c r="CK3" s="38">
        <f>+O3/CJ3</f>
        <v>1</v>
      </c>
      <c r="CP3" s="38">
        <f>VLOOKUP(N7,CM4:CO10,3,FALSE)</f>
        <v>100</v>
      </c>
      <c r="CQ3" s="38">
        <f>+O7/CP3</f>
        <v>0.01</v>
      </c>
      <c r="CV3" s="38">
        <f>VLOOKUP(N11,CS4:CU14,3,FALSE)</f>
        <v>1</v>
      </c>
      <c r="CW3" s="38">
        <f>+O11/CV3</f>
        <v>1</v>
      </c>
      <c r="DB3" s="38">
        <f>VLOOKUP(N15,CY4:DA8,3,FALSE)</f>
        <v>1</v>
      </c>
      <c r="DC3" s="38">
        <f>+O15/DB3</f>
        <v>1</v>
      </c>
      <c r="DH3" s="38">
        <f>VLOOKUP(N19,DE4:DG8,3,FALSE)</f>
        <v>1</v>
      </c>
      <c r="DI3" s="38">
        <f>+O19/DH3</f>
        <v>1</v>
      </c>
      <c r="DN3" s="38">
        <f>VLOOKUP(S3,DK4:DM8,3,FALSE)</f>
        <v>1</v>
      </c>
      <c r="DO3" s="38">
        <f>+T3/DN3</f>
        <v>1</v>
      </c>
      <c r="DT3" s="38">
        <f>VLOOKUP(S7,DQ4:DS8,3,FALSE)</f>
        <v>1</v>
      </c>
      <c r="DU3" s="38">
        <f>+T7/DT3</f>
        <v>1</v>
      </c>
      <c r="DZ3" s="38">
        <f>VLOOKUP(S11,DW4:DY8,3,FALSE)</f>
        <v>1</v>
      </c>
      <c r="EA3" s="38">
        <f>+T11/DZ3</f>
        <v>1</v>
      </c>
    </row>
    <row r="4" spans="1:130" ht="15" customHeight="1">
      <c r="A4" s="32"/>
      <c r="B4" s="33"/>
      <c r="C4" s="33"/>
      <c r="D4" s="34">
        <v>4</v>
      </c>
      <c r="E4" s="39">
        <f>VLOOKUP(D4,Y4:AB12,4,FALSE)</f>
        <v>12</v>
      </c>
      <c r="F4" s="36"/>
      <c r="G4" s="33"/>
      <c r="H4" s="33"/>
      <c r="I4" s="34">
        <v>3</v>
      </c>
      <c r="J4" s="39">
        <f>VLOOKUP(I4,BC4:BF15,4,FALSE)</f>
        <v>0.2120393</v>
      </c>
      <c r="K4" s="36"/>
      <c r="L4" s="33"/>
      <c r="M4" s="33"/>
      <c r="N4" s="34">
        <v>5</v>
      </c>
      <c r="O4" s="39">
        <f>VLOOKUP(N4,CG4:CJ12,4,FALSE)</f>
        <v>0.000671969</v>
      </c>
      <c r="P4" s="36"/>
      <c r="Q4" s="33"/>
      <c r="R4" s="33"/>
      <c r="S4" s="34">
        <v>5</v>
      </c>
      <c r="T4" s="39">
        <f>VLOOKUP(S4,DK4:DN8,4,FALSE)</f>
        <v>3.154591</v>
      </c>
      <c r="U4" s="30"/>
      <c r="V4" s="23"/>
      <c r="Y4" s="40">
        <v>1</v>
      </c>
      <c r="Z4" s="38" t="s">
        <v>535</v>
      </c>
      <c r="AA4" s="41">
        <v>0.0001893939</v>
      </c>
      <c r="AB4" s="38">
        <f aca="true" t="shared" si="0" ref="AB4:AB12">+AA4*$AC$3</f>
        <v>0.0001893939</v>
      </c>
      <c r="AE4" s="40">
        <v>1</v>
      </c>
      <c r="AF4" s="38" t="s">
        <v>662</v>
      </c>
      <c r="AG4" s="41">
        <v>0.03703704</v>
      </c>
      <c r="AH4" s="38">
        <f aca="true" t="shared" si="1" ref="AH4:AH14">+AG4*$AI$3</f>
        <v>0.20794755529803333</v>
      </c>
      <c r="AK4" s="40">
        <v>1</v>
      </c>
      <c r="AL4" s="38" t="s">
        <v>536</v>
      </c>
      <c r="AM4" s="41">
        <v>0.0003786675</v>
      </c>
      <c r="AN4" s="38">
        <f aca="true" t="shared" si="2" ref="AN4:AN11">+AM4*$AO$3</f>
        <v>0.0003786675</v>
      </c>
      <c r="AQ4" s="40">
        <v>1</v>
      </c>
      <c r="AR4" s="38" t="s">
        <v>663</v>
      </c>
      <c r="AS4" s="41">
        <v>1</v>
      </c>
      <c r="AT4" s="38">
        <f aca="true" t="shared" si="3" ref="AT4:AT17">+AS4*$AU$3</f>
        <v>0.009809624615094853</v>
      </c>
      <c r="AW4" s="40">
        <v>1</v>
      </c>
      <c r="AX4" s="38" t="s">
        <v>537</v>
      </c>
      <c r="AY4" s="41">
        <v>1</v>
      </c>
      <c r="AZ4" s="38">
        <f aca="true" t="shared" si="4" ref="AZ4:AZ15">+AY4*$BA$3</f>
        <v>1</v>
      </c>
      <c r="BC4" s="40">
        <v>1</v>
      </c>
      <c r="BD4" s="38" t="s">
        <v>538</v>
      </c>
      <c r="BE4" s="41">
        <v>1</v>
      </c>
      <c r="BF4" s="38">
        <f aca="true" t="shared" si="5" ref="BF4:BF15">+BE4*$BG$3</f>
        <v>1</v>
      </c>
      <c r="BI4" s="40">
        <v>1</v>
      </c>
      <c r="BJ4" s="38" t="s">
        <v>539</v>
      </c>
      <c r="BK4" s="41">
        <v>0.0003930148</v>
      </c>
      <c r="BL4" s="38">
        <f aca="true" t="shared" si="6" ref="BL4:BL13">+BK4*$BM$3</f>
        <v>0.0003930148</v>
      </c>
      <c r="BO4" s="40">
        <v>1</v>
      </c>
      <c r="BP4" s="38" t="s">
        <v>540</v>
      </c>
      <c r="BQ4" s="41">
        <v>0.00098421</v>
      </c>
      <c r="BR4" s="38">
        <f aca="true" t="shared" si="7" ref="BR4:BR14">+BQ4*$BS$3</f>
        <v>9.842099999999999E-07</v>
      </c>
      <c r="BU4" s="40">
        <v>1</v>
      </c>
      <c r="BV4" s="38" t="s">
        <v>664</v>
      </c>
      <c r="BW4" s="41">
        <v>1</v>
      </c>
      <c r="BX4" s="38">
        <f aca="true" t="shared" si="8" ref="BX4:BX14">+BW4*$BY$3</f>
        <v>10.763910416709722</v>
      </c>
      <c r="CA4" s="40">
        <v>1</v>
      </c>
      <c r="CB4" s="38" t="s">
        <v>665</v>
      </c>
      <c r="CC4" s="41">
        <v>0.01601846</v>
      </c>
      <c r="CD4" s="38">
        <f aca="true" t="shared" si="9" ref="CD4:CD15">+CC4*$CE$3</f>
        <v>0.01601846</v>
      </c>
      <c r="CF4" s="31"/>
      <c r="CG4" s="40">
        <v>1</v>
      </c>
      <c r="CH4" s="38" t="s">
        <v>541</v>
      </c>
      <c r="CI4" s="38">
        <v>1</v>
      </c>
      <c r="CJ4" s="38">
        <f aca="true" t="shared" si="10" ref="CJ4:CJ12">+CI4*$CK$3</f>
        <v>1</v>
      </c>
      <c r="CM4" s="40">
        <v>1</v>
      </c>
      <c r="CN4" s="38" t="s">
        <v>542</v>
      </c>
      <c r="CO4" s="38">
        <v>100</v>
      </c>
      <c r="CP4" s="38">
        <f aca="true" t="shared" si="11" ref="CP4:CP10">+CO4*$CQ$3</f>
        <v>1</v>
      </c>
      <c r="CS4" s="40">
        <v>1</v>
      </c>
      <c r="CT4" s="38" t="s">
        <v>543</v>
      </c>
      <c r="CU4" s="41">
        <v>0.0002777778</v>
      </c>
      <c r="CV4" s="38">
        <f aca="true" t="shared" si="12" ref="CV4:CV14">+CU4*$CW$3</f>
        <v>0.0002777778</v>
      </c>
      <c r="CY4" s="40">
        <v>1</v>
      </c>
      <c r="CZ4" s="38" t="s">
        <v>666</v>
      </c>
      <c r="DA4" s="41">
        <v>1</v>
      </c>
      <c r="DB4" s="38">
        <f>+DA4*$DC$3</f>
        <v>1</v>
      </c>
      <c r="DE4" s="40">
        <v>1</v>
      </c>
      <c r="DF4" s="38" t="s">
        <v>544</v>
      </c>
      <c r="DG4" s="41">
        <v>1</v>
      </c>
      <c r="DH4" s="38">
        <f>+DG4*$DI$3</f>
        <v>1</v>
      </c>
      <c r="DK4" s="40">
        <v>1</v>
      </c>
      <c r="DL4" s="38" t="s">
        <v>667</v>
      </c>
      <c r="DM4" s="41">
        <v>1</v>
      </c>
      <c r="DN4" s="38">
        <f>+DM4*$DO$3</f>
        <v>1</v>
      </c>
      <c r="DQ4" s="40">
        <v>1</v>
      </c>
      <c r="DR4" s="38" t="s">
        <v>545</v>
      </c>
      <c r="DS4" s="41">
        <v>1</v>
      </c>
      <c r="DT4" s="38">
        <f>+DS4*$DU$3</f>
        <v>1</v>
      </c>
      <c r="DW4" s="40">
        <v>1</v>
      </c>
      <c r="DX4" s="38" t="s">
        <v>546</v>
      </c>
      <c r="DY4" s="41">
        <v>1</v>
      </c>
      <c r="DZ4" s="38">
        <f>+DY4*$EA$3</f>
        <v>1</v>
      </c>
    </row>
    <row r="5" spans="5:130" ht="15" customHeight="1">
      <c r="E5" s="43"/>
      <c r="F5" s="21"/>
      <c r="J5" s="43"/>
      <c r="K5" s="21"/>
      <c r="O5" s="43"/>
      <c r="P5" s="21"/>
      <c r="T5" s="43"/>
      <c r="U5" s="44"/>
      <c r="V5" s="23"/>
      <c r="Y5" s="40">
        <v>2</v>
      </c>
      <c r="Z5" s="38" t="s">
        <v>547</v>
      </c>
      <c r="AA5" s="38">
        <v>0.3333334</v>
      </c>
      <c r="AB5" s="38">
        <f t="shared" si="0"/>
        <v>0.3333334</v>
      </c>
      <c r="AE5" s="40">
        <v>2</v>
      </c>
      <c r="AF5" s="38" t="s">
        <v>548</v>
      </c>
      <c r="AG5" s="38">
        <v>0.1781076</v>
      </c>
      <c r="AH5" s="38">
        <f t="shared" si="1"/>
        <v>1</v>
      </c>
      <c r="AK5" s="40">
        <v>2</v>
      </c>
      <c r="AL5" s="38" t="s">
        <v>549</v>
      </c>
      <c r="AM5" s="41">
        <v>0.009088019</v>
      </c>
      <c r="AN5" s="38">
        <f t="shared" si="2"/>
        <v>0.009088019</v>
      </c>
      <c r="AQ5" s="40">
        <v>2</v>
      </c>
      <c r="AR5" s="38" t="s">
        <v>668</v>
      </c>
      <c r="AS5" s="41">
        <v>60</v>
      </c>
      <c r="AT5" s="38">
        <f t="shared" si="3"/>
        <v>0.5885774769056912</v>
      </c>
      <c r="AW5" s="40">
        <v>2</v>
      </c>
      <c r="AX5" s="38" t="s">
        <v>550</v>
      </c>
      <c r="AY5" s="41">
        <v>2.041772</v>
      </c>
      <c r="AZ5" s="38">
        <f t="shared" si="4"/>
        <v>2.041772</v>
      </c>
      <c r="BC5" s="40">
        <v>2</v>
      </c>
      <c r="BD5" s="38" t="s">
        <v>551</v>
      </c>
      <c r="BE5" s="38">
        <v>1.0139</v>
      </c>
      <c r="BF5" s="38">
        <f t="shared" si="5"/>
        <v>1.0139</v>
      </c>
      <c r="BI5" s="40">
        <v>2</v>
      </c>
      <c r="BJ5" s="38" t="s">
        <v>552</v>
      </c>
      <c r="BK5" s="38">
        <v>1</v>
      </c>
      <c r="BL5" s="38">
        <f t="shared" si="6"/>
        <v>1</v>
      </c>
      <c r="BO5" s="40">
        <v>2</v>
      </c>
      <c r="BP5" s="38" t="s">
        <v>553</v>
      </c>
      <c r="BQ5" s="41">
        <v>0.0011023</v>
      </c>
      <c r="BR5" s="38">
        <f t="shared" si="7"/>
        <v>1.1023E-06</v>
      </c>
      <c r="BU5" s="40">
        <v>2</v>
      </c>
      <c r="BV5" s="38" t="s">
        <v>669</v>
      </c>
      <c r="BW5" s="41">
        <v>144</v>
      </c>
      <c r="BX5" s="38">
        <f t="shared" si="8"/>
        <v>1550.0031000062</v>
      </c>
      <c r="CA5" s="40">
        <v>2</v>
      </c>
      <c r="CB5" s="38" t="s">
        <v>554</v>
      </c>
      <c r="CC5" s="41">
        <v>0.01601846</v>
      </c>
      <c r="CD5" s="38">
        <f t="shared" si="9"/>
        <v>0.01601846</v>
      </c>
      <c r="CF5" s="31"/>
      <c r="CG5" s="40">
        <v>2</v>
      </c>
      <c r="CH5" s="38" t="s">
        <v>555</v>
      </c>
      <c r="CI5" s="38">
        <v>0.01</v>
      </c>
      <c r="CJ5" s="38">
        <f t="shared" si="10"/>
        <v>0.01</v>
      </c>
      <c r="CM5" s="40">
        <v>2</v>
      </c>
      <c r="CN5" s="38" t="s">
        <v>556</v>
      </c>
      <c r="CO5" s="38">
        <v>1</v>
      </c>
      <c r="CP5" s="38">
        <f t="shared" si="11"/>
        <v>0.01</v>
      </c>
      <c r="CS5" s="40">
        <v>2</v>
      </c>
      <c r="CT5" s="38" t="s">
        <v>557</v>
      </c>
      <c r="CU5" s="41">
        <v>0.01666667</v>
      </c>
      <c r="CV5" s="38">
        <f t="shared" si="12"/>
        <v>0.01666667</v>
      </c>
      <c r="CY5" s="40">
        <v>2</v>
      </c>
      <c r="CZ5" s="38" t="s">
        <v>670</v>
      </c>
      <c r="DA5" s="41">
        <v>0.000135623</v>
      </c>
      <c r="DB5" s="38">
        <f>+DA5*$DC$3</f>
        <v>0.000135623</v>
      </c>
      <c r="DE5" s="40">
        <v>2</v>
      </c>
      <c r="DF5" s="38" t="s">
        <v>558</v>
      </c>
      <c r="DG5" s="41">
        <v>0.004133789</v>
      </c>
      <c r="DH5" s="38">
        <f>+DG5*$DI$3</f>
        <v>0.004133789</v>
      </c>
      <c r="DK5" s="40">
        <v>2</v>
      </c>
      <c r="DL5" s="38" t="s">
        <v>671</v>
      </c>
      <c r="DM5" s="41">
        <v>7.534611E-05</v>
      </c>
      <c r="DN5" s="38">
        <f>+DM5*$DO$3</f>
        <v>7.534611E-05</v>
      </c>
      <c r="DQ5" s="40">
        <v>2</v>
      </c>
      <c r="DR5" s="38" t="s">
        <v>559</v>
      </c>
      <c r="DS5" s="41">
        <v>0.5555556</v>
      </c>
      <c r="DT5" s="38">
        <f>+DS5*$DU$3</f>
        <v>0.5555556</v>
      </c>
      <c r="DW5" s="40">
        <v>2</v>
      </c>
      <c r="DX5" s="38" t="s">
        <v>560</v>
      </c>
      <c r="DY5" s="41">
        <v>1</v>
      </c>
      <c r="DZ5" s="38">
        <f>+DY5*$EA$3</f>
        <v>1</v>
      </c>
    </row>
    <row r="6" spans="1:130" ht="15" customHeight="1" thickBot="1">
      <c r="A6" s="45"/>
      <c r="B6" s="25" t="s">
        <v>561</v>
      </c>
      <c r="C6" s="26"/>
      <c r="D6" s="26"/>
      <c r="E6" s="46"/>
      <c r="F6" s="29"/>
      <c r="G6" s="25" t="s">
        <v>562</v>
      </c>
      <c r="H6" s="26"/>
      <c r="I6" s="26"/>
      <c r="J6" s="46"/>
      <c r="K6" s="29"/>
      <c r="L6" s="25" t="s">
        <v>563</v>
      </c>
      <c r="M6" s="26"/>
      <c r="N6" s="26"/>
      <c r="O6" s="46"/>
      <c r="P6" s="29"/>
      <c r="Q6" s="25" t="s">
        <v>564</v>
      </c>
      <c r="R6" s="26"/>
      <c r="S6" s="26"/>
      <c r="T6" s="46"/>
      <c r="U6" s="30"/>
      <c r="V6" s="23"/>
      <c r="Y6" s="40">
        <v>3</v>
      </c>
      <c r="Z6" s="38" t="s">
        <v>565</v>
      </c>
      <c r="AA6" s="38">
        <v>1</v>
      </c>
      <c r="AB6" s="38">
        <f t="shared" si="0"/>
        <v>1</v>
      </c>
      <c r="AE6" s="40">
        <v>3</v>
      </c>
      <c r="AF6" s="38" t="s">
        <v>672</v>
      </c>
      <c r="AG6" s="38">
        <v>1</v>
      </c>
      <c r="AH6" s="38">
        <f t="shared" si="1"/>
        <v>5.614583543880216</v>
      </c>
      <c r="AK6" s="40">
        <v>3</v>
      </c>
      <c r="AL6" s="38" t="s">
        <v>566</v>
      </c>
      <c r="AM6" s="38">
        <v>0.3786675</v>
      </c>
      <c r="AN6" s="38">
        <f t="shared" si="2"/>
        <v>0.3786675</v>
      </c>
      <c r="AQ6" s="40">
        <v>3</v>
      </c>
      <c r="AR6" s="38" t="s">
        <v>673</v>
      </c>
      <c r="AS6" s="38">
        <v>3600</v>
      </c>
      <c r="AT6" s="38">
        <f t="shared" si="3"/>
        <v>35.31464861434147</v>
      </c>
      <c r="AW6" s="40">
        <v>3</v>
      </c>
      <c r="AX6" s="38" t="s">
        <v>567</v>
      </c>
      <c r="AY6" s="38">
        <v>51.71508</v>
      </c>
      <c r="AZ6" s="38">
        <f t="shared" si="4"/>
        <v>51.71508</v>
      </c>
      <c r="BC6" s="40">
        <v>3</v>
      </c>
      <c r="BD6" s="38" t="s">
        <v>568</v>
      </c>
      <c r="BE6" s="41">
        <v>0.2120393</v>
      </c>
      <c r="BF6" s="38">
        <f t="shared" si="5"/>
        <v>0.2120393</v>
      </c>
      <c r="BI6" s="40">
        <v>3</v>
      </c>
      <c r="BJ6" s="38" t="s">
        <v>674</v>
      </c>
      <c r="BK6" s="41">
        <v>778.1693</v>
      </c>
      <c r="BL6" s="38">
        <f t="shared" si="6"/>
        <v>778.1693</v>
      </c>
      <c r="BO6" s="40">
        <v>3</v>
      </c>
      <c r="BP6" s="38" t="s">
        <v>569</v>
      </c>
      <c r="BQ6" s="41">
        <v>0.001</v>
      </c>
      <c r="BR6" s="38">
        <f t="shared" si="7"/>
        <v>1E-06</v>
      </c>
      <c r="BU6" s="40">
        <v>3</v>
      </c>
      <c r="BV6" s="38" t="s">
        <v>675</v>
      </c>
      <c r="BW6" s="41">
        <v>0.1111111</v>
      </c>
      <c r="BX6" s="38">
        <f t="shared" si="8"/>
        <v>1.1959899267020757</v>
      </c>
      <c r="CA6" s="40">
        <v>3</v>
      </c>
      <c r="CB6" s="38" t="s">
        <v>570</v>
      </c>
      <c r="CC6" s="41">
        <v>16.01846</v>
      </c>
      <c r="CD6" s="38">
        <f t="shared" si="9"/>
        <v>16.01846</v>
      </c>
      <c r="CF6" s="31"/>
      <c r="CG6" s="40">
        <v>3</v>
      </c>
      <c r="CH6" s="38" t="s">
        <v>571</v>
      </c>
      <c r="CI6" s="38">
        <v>0.001</v>
      </c>
      <c r="CJ6" s="38">
        <f t="shared" si="10"/>
        <v>0.001</v>
      </c>
      <c r="CM6" s="40">
        <v>3</v>
      </c>
      <c r="CN6" s="38" t="s">
        <v>676</v>
      </c>
      <c r="CO6" s="38">
        <v>0.001076391</v>
      </c>
      <c r="CP6" s="38">
        <f t="shared" si="11"/>
        <v>1.076391E-05</v>
      </c>
      <c r="CS6" s="40">
        <v>3</v>
      </c>
      <c r="CT6" s="38" t="s">
        <v>572</v>
      </c>
      <c r="CU6" s="38">
        <v>1</v>
      </c>
      <c r="CV6" s="38">
        <f t="shared" si="12"/>
        <v>1</v>
      </c>
      <c r="CY6" s="40">
        <v>3</v>
      </c>
      <c r="CZ6" s="38" t="s">
        <v>677</v>
      </c>
      <c r="DA6" s="41">
        <v>0.0005678264</v>
      </c>
      <c r="DB6" s="38">
        <f>+DA6*$DC$3</f>
        <v>0.0005678264</v>
      </c>
      <c r="DE6" s="40">
        <v>3</v>
      </c>
      <c r="DF6" s="38" t="s">
        <v>573</v>
      </c>
      <c r="DG6" s="41">
        <v>0.01730735</v>
      </c>
      <c r="DH6" s="38">
        <f>+DG6*$DI$3</f>
        <v>0.01730735</v>
      </c>
      <c r="DK6" s="40">
        <v>3</v>
      </c>
      <c r="DL6" s="38" t="s">
        <v>678</v>
      </c>
      <c r="DM6" s="41">
        <v>0.0003154591</v>
      </c>
      <c r="DN6" s="38">
        <f>+DM6*$DO$3</f>
        <v>0.0003154591</v>
      </c>
      <c r="DQ6" s="40">
        <v>3</v>
      </c>
      <c r="DR6" s="38" t="s">
        <v>574</v>
      </c>
      <c r="DS6" s="41">
        <v>2.326</v>
      </c>
      <c r="DT6" s="38">
        <f>+DS6*$DU$3</f>
        <v>2.326</v>
      </c>
      <c r="DW6" s="40">
        <v>3</v>
      </c>
      <c r="DX6" s="38" t="s">
        <v>575</v>
      </c>
      <c r="DY6" s="41">
        <v>4.1868</v>
      </c>
      <c r="DZ6" s="38">
        <f>+DY6*$EA$3</f>
        <v>4.1868</v>
      </c>
    </row>
    <row r="7" spans="1:130" ht="15" customHeight="1" thickBot="1">
      <c r="A7" s="47"/>
      <c r="B7" s="33"/>
      <c r="C7" s="33"/>
      <c r="D7" s="34">
        <v>2</v>
      </c>
      <c r="E7" s="48">
        <v>1</v>
      </c>
      <c r="F7" s="36"/>
      <c r="G7" s="33"/>
      <c r="H7" s="33"/>
      <c r="I7" s="34">
        <v>2</v>
      </c>
      <c r="J7" s="48">
        <v>1</v>
      </c>
      <c r="K7" s="36"/>
      <c r="L7" s="33"/>
      <c r="M7" s="33"/>
      <c r="N7" s="34">
        <v>1</v>
      </c>
      <c r="O7" s="48">
        <v>1</v>
      </c>
      <c r="P7" s="36"/>
      <c r="Q7" s="33"/>
      <c r="R7" s="33"/>
      <c r="S7" s="34">
        <v>1</v>
      </c>
      <c r="T7" s="48">
        <v>1</v>
      </c>
      <c r="U7" s="30"/>
      <c r="V7" s="23"/>
      <c r="Y7" s="40">
        <v>4</v>
      </c>
      <c r="Z7" s="38" t="s">
        <v>576</v>
      </c>
      <c r="AA7" s="38">
        <v>12</v>
      </c>
      <c r="AB7" s="38">
        <f t="shared" si="0"/>
        <v>12</v>
      </c>
      <c r="AE7" s="40">
        <v>4</v>
      </c>
      <c r="AF7" s="38" t="s">
        <v>577</v>
      </c>
      <c r="AG7" s="38">
        <v>6.228833</v>
      </c>
      <c r="AH7" s="38">
        <f t="shared" si="1"/>
        <v>34.97230325937804</v>
      </c>
      <c r="AK7" s="40">
        <v>4</v>
      </c>
      <c r="AL7" s="38" t="s">
        <v>578</v>
      </c>
      <c r="AM7" s="38">
        <v>9.088018</v>
      </c>
      <c r="AN7" s="38">
        <f t="shared" si="2"/>
        <v>9.088018</v>
      </c>
      <c r="AQ7" s="40">
        <v>4</v>
      </c>
      <c r="AR7" s="38" t="s">
        <v>579</v>
      </c>
      <c r="AS7" s="38">
        <v>641.1874</v>
      </c>
      <c r="AT7" s="38">
        <f t="shared" si="3"/>
        <v>6.28980770192867</v>
      </c>
      <c r="AW7" s="40">
        <v>4</v>
      </c>
      <c r="AX7" s="38" t="s">
        <v>679</v>
      </c>
      <c r="AY7" s="38">
        <v>2.308966</v>
      </c>
      <c r="AZ7" s="38">
        <f t="shared" si="4"/>
        <v>2.308966</v>
      </c>
      <c r="BC7" s="40">
        <v>4</v>
      </c>
      <c r="BD7" s="38" t="s">
        <v>580</v>
      </c>
      <c r="BE7" s="38">
        <v>42.39055</v>
      </c>
      <c r="BF7" s="38">
        <f t="shared" si="5"/>
        <v>42.39055</v>
      </c>
      <c r="BI7" s="40">
        <v>4</v>
      </c>
      <c r="BJ7" s="38" t="s">
        <v>581</v>
      </c>
      <c r="BK7" s="41">
        <v>0.0002930711</v>
      </c>
      <c r="BL7" s="38">
        <f t="shared" si="6"/>
        <v>0.0002930711</v>
      </c>
      <c r="BO7" s="40">
        <v>4</v>
      </c>
      <c r="BP7" s="38" t="s">
        <v>582</v>
      </c>
      <c r="BQ7" s="41">
        <v>2.2046</v>
      </c>
      <c r="BR7" s="38">
        <f t="shared" si="7"/>
        <v>0.0022046</v>
      </c>
      <c r="BU7" s="40">
        <v>4</v>
      </c>
      <c r="BV7" s="38" t="s">
        <v>680</v>
      </c>
      <c r="BW7" s="41">
        <v>3.587007E-08</v>
      </c>
      <c r="BX7" s="38">
        <f t="shared" si="8"/>
        <v>3.8610222012110687E-07</v>
      </c>
      <c r="CA7" s="40">
        <v>4</v>
      </c>
      <c r="CB7" s="38" t="s">
        <v>583</v>
      </c>
      <c r="CC7" s="41">
        <v>60.6364508</v>
      </c>
      <c r="CD7" s="38">
        <f t="shared" si="9"/>
        <v>60.6364508</v>
      </c>
      <c r="CF7" s="31"/>
      <c r="CG7" s="40">
        <v>4</v>
      </c>
      <c r="CH7" s="38" t="s">
        <v>584</v>
      </c>
      <c r="CI7" s="38">
        <v>2.419088</v>
      </c>
      <c r="CJ7" s="38">
        <f t="shared" si="10"/>
        <v>2.419088</v>
      </c>
      <c r="CM7" s="40">
        <v>4</v>
      </c>
      <c r="CN7" s="38" t="s">
        <v>681</v>
      </c>
      <c r="CO7" s="38">
        <v>3.875008</v>
      </c>
      <c r="CP7" s="38">
        <f t="shared" si="11"/>
        <v>0.03875008</v>
      </c>
      <c r="CS7" s="40">
        <v>4</v>
      </c>
      <c r="CT7" s="38" t="s">
        <v>585</v>
      </c>
      <c r="CU7" s="38">
        <v>24</v>
      </c>
      <c r="CV7" s="38">
        <f t="shared" si="12"/>
        <v>24</v>
      </c>
      <c r="CY7" s="40">
        <v>4</v>
      </c>
      <c r="CZ7" s="38" t="s">
        <v>682</v>
      </c>
      <c r="DA7" s="38">
        <v>4.882428</v>
      </c>
      <c r="DB7" s="38">
        <f>+DA7*$DC$3</f>
        <v>4.882428</v>
      </c>
      <c r="DE7" s="40">
        <v>4</v>
      </c>
      <c r="DF7" s="38" t="s">
        <v>586</v>
      </c>
      <c r="DG7" s="38">
        <v>1.488164</v>
      </c>
      <c r="DH7" s="38">
        <f>+DG7*$DI$3</f>
        <v>1.488164</v>
      </c>
      <c r="DK7" s="40">
        <v>4</v>
      </c>
      <c r="DL7" s="38" t="s">
        <v>683</v>
      </c>
      <c r="DM7" s="38">
        <v>2.71246</v>
      </c>
      <c r="DN7" s="38">
        <f>+DM7*$DO$3</f>
        <v>2.71246</v>
      </c>
      <c r="DQ7" s="40">
        <v>4</v>
      </c>
      <c r="DR7" s="38" t="s">
        <v>587</v>
      </c>
      <c r="DS7" s="38">
        <v>555.5556</v>
      </c>
      <c r="DT7" s="38">
        <f>+DS7*$DU$3</f>
        <v>555.5556</v>
      </c>
      <c r="DW7" s="40">
        <v>4</v>
      </c>
      <c r="DX7" s="38" t="s">
        <v>588</v>
      </c>
      <c r="DY7" s="38">
        <v>1000</v>
      </c>
      <c r="DZ7" s="38">
        <f>+DY7*$EA$3</f>
        <v>1000</v>
      </c>
    </row>
    <row r="8" spans="1:130" ht="15" customHeight="1">
      <c r="A8" s="47"/>
      <c r="B8" s="33"/>
      <c r="C8" s="33"/>
      <c r="D8" s="34">
        <v>5</v>
      </c>
      <c r="E8" s="39">
        <f>VLOOKUP(D8,AE4:AH14,4,FALSE)</f>
        <v>41.99999887708329</v>
      </c>
      <c r="F8" s="36"/>
      <c r="G8" s="33"/>
      <c r="H8" s="33"/>
      <c r="I8" s="34">
        <v>4</v>
      </c>
      <c r="J8" s="39">
        <f>VLOOKUP(I8,BI4:BL13,4,FALSE)</f>
        <v>0.0002930711</v>
      </c>
      <c r="K8" s="36"/>
      <c r="L8" s="33"/>
      <c r="M8" s="33"/>
      <c r="N8" s="34">
        <v>5</v>
      </c>
      <c r="O8" s="39">
        <f>VLOOKUP(N8,CM4:CP10,4,FALSE)</f>
        <v>1.0000000000000002E-06</v>
      </c>
      <c r="P8" s="36"/>
      <c r="Q8" s="33"/>
      <c r="R8" s="33"/>
      <c r="S8" s="34">
        <v>5</v>
      </c>
      <c r="T8" s="39">
        <f>VLOOKUP(S8,DQ4:DT8,4,FALSE)</f>
        <v>2326</v>
      </c>
      <c r="U8" s="30"/>
      <c r="V8" s="23"/>
      <c r="Y8" s="40">
        <v>5</v>
      </c>
      <c r="Z8" s="38" t="s">
        <v>589</v>
      </c>
      <c r="AA8" s="41">
        <v>0.0003048</v>
      </c>
      <c r="AB8" s="38">
        <f t="shared" si="0"/>
        <v>0.0003048</v>
      </c>
      <c r="AE8" s="40">
        <v>5</v>
      </c>
      <c r="AF8" s="38" t="s">
        <v>590</v>
      </c>
      <c r="AG8" s="41">
        <v>7.480519</v>
      </c>
      <c r="AH8" s="38">
        <f t="shared" si="1"/>
        <v>41.99999887708329</v>
      </c>
      <c r="AK8" s="40">
        <v>5</v>
      </c>
      <c r="AL8" s="38" t="s">
        <v>591</v>
      </c>
      <c r="AM8" s="41">
        <v>1</v>
      </c>
      <c r="AN8" s="38">
        <f t="shared" si="2"/>
        <v>1</v>
      </c>
      <c r="AQ8" s="40">
        <v>5</v>
      </c>
      <c r="AR8" s="38" t="s">
        <v>592</v>
      </c>
      <c r="AS8" s="41">
        <v>15388.5</v>
      </c>
      <c r="AT8" s="38">
        <f t="shared" si="3"/>
        <v>150.95540838938715</v>
      </c>
      <c r="AW8" s="40">
        <v>5</v>
      </c>
      <c r="AX8" s="38" t="s">
        <v>684</v>
      </c>
      <c r="AY8" s="41">
        <v>27.70759</v>
      </c>
      <c r="AZ8" s="38">
        <f t="shared" si="4"/>
        <v>27.70759</v>
      </c>
      <c r="BC8" s="40">
        <v>5</v>
      </c>
      <c r="BD8" s="38" t="s">
        <v>593</v>
      </c>
      <c r="BE8" s="38">
        <v>2544.433</v>
      </c>
      <c r="BF8" s="38">
        <f t="shared" si="5"/>
        <v>2544.433</v>
      </c>
      <c r="BI8" s="40">
        <v>5</v>
      </c>
      <c r="BJ8" s="38" t="s">
        <v>594</v>
      </c>
      <c r="BK8" s="38">
        <v>252.1644</v>
      </c>
      <c r="BL8" s="38">
        <f t="shared" si="6"/>
        <v>252.1644</v>
      </c>
      <c r="BO8" s="40">
        <v>5</v>
      </c>
      <c r="BP8" s="38" t="s">
        <v>595</v>
      </c>
      <c r="BQ8" s="38">
        <v>35.274</v>
      </c>
      <c r="BR8" s="38">
        <f t="shared" si="7"/>
        <v>0.035274</v>
      </c>
      <c r="BU8" s="40">
        <v>5</v>
      </c>
      <c r="BV8" s="38" t="s">
        <v>685</v>
      </c>
      <c r="BW8" s="38">
        <v>92903.04</v>
      </c>
      <c r="BX8" s="38">
        <f t="shared" si="8"/>
        <v>999999.9999999999</v>
      </c>
      <c r="CA8" s="40">
        <v>5</v>
      </c>
      <c r="CB8" s="38" t="s">
        <v>686</v>
      </c>
      <c r="CC8" s="38">
        <v>16.01846</v>
      </c>
      <c r="CD8" s="38">
        <f t="shared" si="9"/>
        <v>16.01846</v>
      </c>
      <c r="CF8" s="31"/>
      <c r="CG8" s="40">
        <v>5</v>
      </c>
      <c r="CH8" s="38" t="s">
        <v>596</v>
      </c>
      <c r="CI8" s="41">
        <v>0.000671969</v>
      </c>
      <c r="CJ8" s="38">
        <f t="shared" si="10"/>
        <v>0.000671969</v>
      </c>
      <c r="CM8" s="40">
        <v>5</v>
      </c>
      <c r="CN8" s="38" t="s">
        <v>687</v>
      </c>
      <c r="CO8" s="41">
        <v>0.0001</v>
      </c>
      <c r="CP8" s="38">
        <f t="shared" si="11"/>
        <v>1.0000000000000002E-06</v>
      </c>
      <c r="CS8" s="40">
        <v>5</v>
      </c>
      <c r="CT8" s="38" t="s">
        <v>597</v>
      </c>
      <c r="CU8" s="41">
        <v>0.0001259979</v>
      </c>
      <c r="CV8" s="38">
        <f t="shared" si="12"/>
        <v>0.0001259979</v>
      </c>
      <c r="CY8" s="40">
        <v>5</v>
      </c>
      <c r="CZ8" s="38" t="s">
        <v>688</v>
      </c>
      <c r="DA8" s="41">
        <v>5.678264</v>
      </c>
      <c r="DB8" s="38">
        <f>+DA8*$DC$3</f>
        <v>5.678264</v>
      </c>
      <c r="DE8" s="40">
        <v>5</v>
      </c>
      <c r="DF8" s="38" t="s">
        <v>598</v>
      </c>
      <c r="DG8" s="41">
        <v>1.730735</v>
      </c>
      <c r="DH8" s="38">
        <f>+DG8*$DI$3</f>
        <v>1.730735</v>
      </c>
      <c r="DK8" s="40">
        <v>5</v>
      </c>
      <c r="DL8" s="38" t="s">
        <v>689</v>
      </c>
      <c r="DM8" s="41">
        <v>3.154591</v>
      </c>
      <c r="DN8" s="38">
        <f>+DM8*$DO$3</f>
        <v>3.154591</v>
      </c>
      <c r="DQ8" s="40">
        <v>5</v>
      </c>
      <c r="DR8" s="38" t="s">
        <v>599</v>
      </c>
      <c r="DS8" s="41">
        <v>2326</v>
      </c>
      <c r="DT8" s="38">
        <f>+DS8*$DU$3</f>
        <v>2326</v>
      </c>
      <c r="DW8" s="40">
        <v>5</v>
      </c>
      <c r="DX8" s="38" t="s">
        <v>600</v>
      </c>
      <c r="DY8" s="41">
        <v>4186.8</v>
      </c>
      <c r="DZ8" s="38">
        <f>+DY8*$EA$3</f>
        <v>4186.8</v>
      </c>
    </row>
    <row r="9" spans="5:129" ht="15" customHeight="1">
      <c r="E9" s="43"/>
      <c r="F9" s="21"/>
      <c r="J9" s="43"/>
      <c r="K9" s="21"/>
      <c r="O9" s="43"/>
      <c r="P9" s="21"/>
      <c r="T9" s="43"/>
      <c r="U9" s="44"/>
      <c r="Y9" s="40">
        <v>6</v>
      </c>
      <c r="Z9" s="38" t="s">
        <v>601</v>
      </c>
      <c r="AA9" s="41">
        <v>0.3048</v>
      </c>
      <c r="AB9" s="38">
        <f t="shared" si="0"/>
        <v>0.3048</v>
      </c>
      <c r="AE9" s="40">
        <v>6</v>
      </c>
      <c r="AF9" s="38" t="s">
        <v>602</v>
      </c>
      <c r="AG9" s="38">
        <v>957.5065</v>
      </c>
      <c r="AH9" s="38">
        <f t="shared" si="1"/>
        <v>5376.000238058342</v>
      </c>
      <c r="AK9" s="40">
        <v>6</v>
      </c>
      <c r="AL9" s="38" t="s">
        <v>603</v>
      </c>
      <c r="AM9" s="38">
        <v>24</v>
      </c>
      <c r="AN9" s="38">
        <f t="shared" si="2"/>
        <v>24</v>
      </c>
      <c r="AQ9" s="40">
        <v>6</v>
      </c>
      <c r="AR9" s="38" t="s">
        <v>604</v>
      </c>
      <c r="AS9" s="38">
        <v>448.8312</v>
      </c>
      <c r="AT9" s="38">
        <f t="shared" si="3"/>
        <v>4.4028655875425615</v>
      </c>
      <c r="AW9" s="40">
        <v>6</v>
      </c>
      <c r="AX9" s="38" t="s">
        <v>605</v>
      </c>
      <c r="AY9" s="38">
        <v>51.71508</v>
      </c>
      <c r="AZ9" s="38">
        <f t="shared" si="4"/>
        <v>51.71508</v>
      </c>
      <c r="BC9" s="40">
        <v>6</v>
      </c>
      <c r="BD9" s="38" t="s">
        <v>606</v>
      </c>
      <c r="BE9" s="38">
        <v>0.7456999</v>
      </c>
      <c r="BF9" s="38">
        <f t="shared" si="5"/>
        <v>0.7456999</v>
      </c>
      <c r="BI9" s="40">
        <v>6</v>
      </c>
      <c r="BJ9" s="38" t="s">
        <v>607</v>
      </c>
      <c r="BK9" s="38">
        <v>0.2521644</v>
      </c>
      <c r="BL9" s="38">
        <f t="shared" si="6"/>
        <v>0.2521644</v>
      </c>
      <c r="BO9" s="40">
        <v>6</v>
      </c>
      <c r="BP9" s="38" t="s">
        <v>608</v>
      </c>
      <c r="BQ9" s="38">
        <v>1</v>
      </c>
      <c r="BR9" s="38">
        <f t="shared" si="7"/>
        <v>0.001</v>
      </c>
      <c r="BU9" s="40">
        <v>6</v>
      </c>
      <c r="BV9" s="38" t="s">
        <v>690</v>
      </c>
      <c r="BW9" s="38">
        <v>929.0304</v>
      </c>
      <c r="BX9" s="38">
        <f t="shared" si="8"/>
        <v>10000</v>
      </c>
      <c r="CA9" s="40">
        <v>6</v>
      </c>
      <c r="CB9" s="38" t="s">
        <v>691</v>
      </c>
      <c r="CC9" s="41">
        <v>0.0005787037</v>
      </c>
      <c r="CD9" s="38">
        <f t="shared" si="9"/>
        <v>0.0005787037</v>
      </c>
      <c r="CF9" s="31"/>
      <c r="CG9" s="40">
        <v>6</v>
      </c>
      <c r="CH9" s="38" t="s">
        <v>692</v>
      </c>
      <c r="CI9" s="41">
        <v>2.088544E-05</v>
      </c>
      <c r="CJ9" s="38">
        <f t="shared" si="10"/>
        <v>2.088544E-05</v>
      </c>
      <c r="CM9" s="40">
        <v>6</v>
      </c>
      <c r="CN9" s="38" t="s">
        <v>693</v>
      </c>
      <c r="CO9" s="41">
        <v>0.36</v>
      </c>
      <c r="CP9" s="38">
        <f t="shared" si="11"/>
        <v>0.0036</v>
      </c>
      <c r="CS9" s="40">
        <v>6</v>
      </c>
      <c r="CT9" s="38" t="s">
        <v>609</v>
      </c>
      <c r="CU9" s="41">
        <v>0.007559873</v>
      </c>
      <c r="CV9" s="38">
        <f t="shared" si="12"/>
        <v>0.007559873</v>
      </c>
      <c r="CY9" s="40"/>
      <c r="CZ9" s="38"/>
      <c r="DA9" s="41"/>
      <c r="DE9" s="40"/>
      <c r="DF9" s="38"/>
      <c r="DG9" s="41"/>
      <c r="DK9" s="40"/>
      <c r="DL9" s="38"/>
      <c r="DM9" s="41"/>
      <c r="DQ9" s="40"/>
      <c r="DR9" s="38"/>
      <c r="DS9" s="41"/>
      <c r="DW9" s="40"/>
      <c r="DX9" s="38"/>
      <c r="DY9" s="41"/>
    </row>
    <row r="10" spans="1:129" ht="15" customHeight="1" thickBot="1">
      <c r="A10" s="45"/>
      <c r="B10" s="25" t="s">
        <v>610</v>
      </c>
      <c r="C10" s="26"/>
      <c r="D10" s="26"/>
      <c r="E10" s="46"/>
      <c r="F10" s="29"/>
      <c r="G10" s="25" t="s">
        <v>611</v>
      </c>
      <c r="H10" s="26"/>
      <c r="I10" s="26"/>
      <c r="J10" s="46"/>
      <c r="K10" s="29"/>
      <c r="L10" s="25" t="s">
        <v>612</v>
      </c>
      <c r="M10" s="26"/>
      <c r="N10" s="26"/>
      <c r="O10" s="46"/>
      <c r="P10" s="29"/>
      <c r="Q10" s="25" t="s">
        <v>613</v>
      </c>
      <c r="R10" s="26"/>
      <c r="S10" s="26"/>
      <c r="T10" s="46"/>
      <c r="U10" s="30"/>
      <c r="V10" s="23"/>
      <c r="Y10" s="40">
        <v>7</v>
      </c>
      <c r="Z10" s="38" t="s">
        <v>614</v>
      </c>
      <c r="AA10" s="41">
        <v>30.48</v>
      </c>
      <c r="AB10" s="38">
        <f t="shared" si="0"/>
        <v>30.48</v>
      </c>
      <c r="AE10" s="40">
        <v>7</v>
      </c>
      <c r="AF10" s="38" t="s">
        <v>694</v>
      </c>
      <c r="AG10" s="38">
        <v>1728</v>
      </c>
      <c r="AH10" s="38">
        <f t="shared" si="1"/>
        <v>9702.000363825013</v>
      </c>
      <c r="AK10" s="40">
        <v>7</v>
      </c>
      <c r="AL10" s="38" t="s">
        <v>615</v>
      </c>
      <c r="AM10" s="38">
        <v>453.5924</v>
      </c>
      <c r="AN10" s="38">
        <f t="shared" si="2"/>
        <v>453.5924</v>
      </c>
      <c r="AQ10" s="40">
        <v>7</v>
      </c>
      <c r="AR10" s="38" t="s">
        <v>616</v>
      </c>
      <c r="AS10" s="38">
        <v>646316.9</v>
      </c>
      <c r="AT10" s="38">
        <f t="shared" si="3"/>
        <v>6340.126171391798</v>
      </c>
      <c r="AW10" s="40">
        <v>7</v>
      </c>
      <c r="AX10" s="38" t="s">
        <v>617</v>
      </c>
      <c r="AY10" s="41">
        <v>0.06804596</v>
      </c>
      <c r="AZ10" s="38">
        <f t="shared" si="4"/>
        <v>0.06804596</v>
      </c>
      <c r="BC10" s="40">
        <v>7</v>
      </c>
      <c r="BD10" s="38" t="s">
        <v>618</v>
      </c>
      <c r="BE10" s="41">
        <v>178.23</v>
      </c>
      <c r="BF10" s="38">
        <f t="shared" si="5"/>
        <v>178.23</v>
      </c>
      <c r="BI10" s="40">
        <v>7</v>
      </c>
      <c r="BJ10" s="38" t="s">
        <v>619</v>
      </c>
      <c r="BK10" s="41">
        <v>1055.056</v>
      </c>
      <c r="BL10" s="38">
        <f t="shared" si="6"/>
        <v>1055.056</v>
      </c>
      <c r="BO10" s="40">
        <v>7</v>
      </c>
      <c r="BP10" s="38" t="s">
        <v>620</v>
      </c>
      <c r="BQ10" s="41">
        <v>1000</v>
      </c>
      <c r="BR10" s="38">
        <f t="shared" si="7"/>
        <v>1</v>
      </c>
      <c r="BU10" s="40">
        <v>7</v>
      </c>
      <c r="BV10" s="38" t="s">
        <v>695</v>
      </c>
      <c r="BW10" s="41">
        <v>0.09290304</v>
      </c>
      <c r="BX10" s="38">
        <f t="shared" si="8"/>
        <v>1</v>
      </c>
      <c r="CA10" s="40">
        <v>7</v>
      </c>
      <c r="CB10" s="38" t="s">
        <v>696</v>
      </c>
      <c r="CC10" s="41">
        <v>1</v>
      </c>
      <c r="CD10" s="38">
        <f t="shared" si="9"/>
        <v>1</v>
      </c>
      <c r="CF10" s="31"/>
      <c r="CG10" s="40">
        <v>7</v>
      </c>
      <c r="CH10" s="38" t="s">
        <v>697</v>
      </c>
      <c r="CI10" s="41">
        <v>1.450378E-07</v>
      </c>
      <c r="CJ10" s="38">
        <f t="shared" si="10"/>
        <v>1.450378E-07</v>
      </c>
      <c r="CM10" s="40">
        <v>7</v>
      </c>
      <c r="CN10" s="38" t="s">
        <v>698</v>
      </c>
      <c r="CO10" s="41">
        <v>1</v>
      </c>
      <c r="CP10" s="38">
        <f t="shared" si="11"/>
        <v>0.01</v>
      </c>
      <c r="CS10" s="40">
        <v>7</v>
      </c>
      <c r="CT10" s="38" t="s">
        <v>621</v>
      </c>
      <c r="CU10" s="41">
        <v>0.4535924</v>
      </c>
      <c r="CV10" s="38">
        <f t="shared" si="12"/>
        <v>0.4535924</v>
      </c>
      <c r="CY10" s="40"/>
      <c r="CZ10" s="38"/>
      <c r="DA10" s="41"/>
      <c r="DE10" s="40"/>
      <c r="DF10" s="38"/>
      <c r="DG10" s="41"/>
      <c r="DK10" s="40"/>
      <c r="DL10" s="38"/>
      <c r="DM10" s="41"/>
      <c r="DQ10" s="40"/>
      <c r="DR10" s="38"/>
      <c r="DS10" s="41"/>
      <c r="DW10" s="40"/>
      <c r="DX10" s="38"/>
      <c r="DY10" s="41"/>
    </row>
    <row r="11" spans="1:129" ht="15" customHeight="1" thickBot="1">
      <c r="A11" s="47"/>
      <c r="B11" s="33"/>
      <c r="C11" s="33"/>
      <c r="D11" s="34">
        <v>5</v>
      </c>
      <c r="E11" s="48">
        <v>1</v>
      </c>
      <c r="F11" s="36"/>
      <c r="G11" s="33"/>
      <c r="H11" s="33"/>
      <c r="I11" s="34">
        <v>7</v>
      </c>
      <c r="J11" s="48">
        <v>1</v>
      </c>
      <c r="K11" s="36"/>
      <c r="L11" s="33"/>
      <c r="M11" s="33"/>
      <c r="N11" s="34">
        <v>3</v>
      </c>
      <c r="O11" s="48">
        <v>1</v>
      </c>
      <c r="P11" s="36"/>
      <c r="Q11" s="33"/>
      <c r="R11" s="33"/>
      <c r="S11" s="34">
        <v>1</v>
      </c>
      <c r="T11" s="48">
        <v>1</v>
      </c>
      <c r="U11" s="30"/>
      <c r="V11" s="23"/>
      <c r="Y11" s="40">
        <v>8</v>
      </c>
      <c r="Z11" s="38" t="s">
        <v>20</v>
      </c>
      <c r="AA11" s="41">
        <v>304.8</v>
      </c>
      <c r="AB11" s="38">
        <f t="shared" si="0"/>
        <v>304.8</v>
      </c>
      <c r="AE11" s="40">
        <v>8</v>
      </c>
      <c r="AF11" s="38" t="s">
        <v>699</v>
      </c>
      <c r="AG11" s="41">
        <v>0.02831685</v>
      </c>
      <c r="AH11" s="38">
        <f t="shared" si="1"/>
        <v>0.1589873200245245</v>
      </c>
      <c r="AK11" s="40">
        <v>8</v>
      </c>
      <c r="AL11" s="38" t="s">
        <v>622</v>
      </c>
      <c r="AM11" s="41">
        <v>10886.22</v>
      </c>
      <c r="AN11" s="38">
        <f t="shared" si="2"/>
        <v>10886.22</v>
      </c>
      <c r="AQ11" s="40">
        <v>8</v>
      </c>
      <c r="AR11" s="38" t="s">
        <v>700</v>
      </c>
      <c r="AS11" s="41">
        <v>0.02831685</v>
      </c>
      <c r="AT11" s="38">
        <f t="shared" si="3"/>
        <v>0.0002777776687819487</v>
      </c>
      <c r="AW11" s="40">
        <v>8</v>
      </c>
      <c r="AX11" s="38" t="s">
        <v>623</v>
      </c>
      <c r="AY11" s="41">
        <v>0.06894757</v>
      </c>
      <c r="AZ11" s="38">
        <f t="shared" si="4"/>
        <v>0.06894757</v>
      </c>
      <c r="BC11" s="40">
        <v>8</v>
      </c>
      <c r="BD11" s="38" t="s">
        <v>624</v>
      </c>
      <c r="BE11" s="38">
        <v>10693.8</v>
      </c>
      <c r="BF11" s="38">
        <f t="shared" si="5"/>
        <v>10693.8</v>
      </c>
      <c r="BI11" s="40">
        <v>8</v>
      </c>
      <c r="BJ11" s="38" t="s">
        <v>625</v>
      </c>
      <c r="BK11" s="38">
        <v>1055.056</v>
      </c>
      <c r="BL11" s="38">
        <f t="shared" si="6"/>
        <v>1055.056</v>
      </c>
      <c r="BO11" s="40">
        <v>8</v>
      </c>
      <c r="BP11" s="38" t="s">
        <v>626</v>
      </c>
      <c r="BQ11" s="38">
        <v>1000000</v>
      </c>
      <c r="BR11" s="38">
        <f t="shared" si="7"/>
        <v>1000</v>
      </c>
      <c r="BU11" s="40">
        <v>8</v>
      </c>
      <c r="BV11" s="38" t="s">
        <v>701</v>
      </c>
      <c r="BW11" s="41">
        <v>9.290304E-08</v>
      </c>
      <c r="BX11" s="38">
        <f t="shared" si="8"/>
        <v>1E-06</v>
      </c>
      <c r="CA11" s="40">
        <v>8</v>
      </c>
      <c r="CB11" s="38" t="s">
        <v>627</v>
      </c>
      <c r="CC11" s="41">
        <v>0.1336806</v>
      </c>
      <c r="CD11" s="38">
        <f t="shared" si="9"/>
        <v>0.1336806</v>
      </c>
      <c r="CF11" s="31"/>
      <c r="CG11" s="40">
        <v>8</v>
      </c>
      <c r="CH11" s="38" t="s">
        <v>628</v>
      </c>
      <c r="CI11" s="38">
        <v>1</v>
      </c>
      <c r="CJ11" s="38">
        <f t="shared" si="10"/>
        <v>1</v>
      </c>
      <c r="CM11" s="40"/>
      <c r="CN11" s="38"/>
      <c r="CO11" s="38"/>
      <c r="CS11" s="40">
        <v>8</v>
      </c>
      <c r="CT11" s="38" t="s">
        <v>629</v>
      </c>
      <c r="CU11" s="38">
        <v>10.8862176</v>
      </c>
      <c r="CV11" s="38">
        <f t="shared" si="12"/>
        <v>10.8862176</v>
      </c>
      <c r="CY11" s="40"/>
      <c r="CZ11" s="38"/>
      <c r="DA11" s="38"/>
      <c r="DE11" s="40"/>
      <c r="DF11" s="38"/>
      <c r="DG11" s="38"/>
      <c r="DK11" s="40"/>
      <c r="DL11" s="38"/>
      <c r="DM11" s="38"/>
      <c r="DQ11" s="40"/>
      <c r="DR11" s="38"/>
      <c r="DS11" s="38"/>
      <c r="DW11" s="40"/>
      <c r="DX11" s="38"/>
      <c r="DY11" s="38"/>
    </row>
    <row r="12" spans="1:131" ht="15" customHeight="1">
      <c r="A12" s="47"/>
      <c r="B12" s="33"/>
      <c r="C12" s="33"/>
      <c r="D12" s="34">
        <v>3</v>
      </c>
      <c r="E12" s="39">
        <f>VLOOKUP(D12,AK4:AN11,4,FALSE)</f>
        <v>0.3786675</v>
      </c>
      <c r="F12" s="36"/>
      <c r="G12" s="33"/>
      <c r="H12" s="33"/>
      <c r="I12" s="34">
        <v>5</v>
      </c>
      <c r="J12" s="39">
        <f>VLOOKUP(I12,BO4:BR14,4,FALSE)</f>
        <v>0.035274</v>
      </c>
      <c r="K12" s="36"/>
      <c r="L12" s="33"/>
      <c r="M12" s="33"/>
      <c r="N12" s="34">
        <v>6</v>
      </c>
      <c r="O12" s="39">
        <f>VLOOKUP(N12,CS4:CV14,4,FALSE)</f>
        <v>0.007559873</v>
      </c>
      <c r="P12" s="36"/>
      <c r="Q12" s="33"/>
      <c r="R12" s="33"/>
      <c r="S12" s="34">
        <v>5</v>
      </c>
      <c r="T12" s="39">
        <f>VLOOKUP(S12,DW4:DZ8,4,FALSE)</f>
        <v>4186.8</v>
      </c>
      <c r="U12" s="30"/>
      <c r="V12" s="23"/>
      <c r="Y12" s="40">
        <v>9</v>
      </c>
      <c r="Z12" s="38" t="s">
        <v>630</v>
      </c>
      <c r="AA12" s="41">
        <v>304800</v>
      </c>
      <c r="AB12" s="38">
        <f t="shared" si="0"/>
        <v>304800</v>
      </c>
      <c r="AE12" s="40">
        <v>9</v>
      </c>
      <c r="AF12" s="38" t="s">
        <v>631</v>
      </c>
      <c r="AG12" s="38">
        <v>28.31685</v>
      </c>
      <c r="AH12" s="38">
        <f t="shared" si="1"/>
        <v>158.98732002452448</v>
      </c>
      <c r="AI12" s="40"/>
      <c r="AK12" s="40"/>
      <c r="AL12" s="38"/>
      <c r="AM12" s="38"/>
      <c r="AO12" s="40"/>
      <c r="AQ12" s="40">
        <v>9</v>
      </c>
      <c r="AR12" s="38" t="s">
        <v>702</v>
      </c>
      <c r="AS12" s="38">
        <v>1.699011</v>
      </c>
      <c r="AT12" s="38">
        <f t="shared" si="3"/>
        <v>0.01666666012691692</v>
      </c>
      <c r="AU12" s="40"/>
      <c r="AW12" s="40">
        <v>9</v>
      </c>
      <c r="AX12" s="38" t="s">
        <v>632</v>
      </c>
      <c r="AY12" s="41">
        <v>68.94757</v>
      </c>
      <c r="AZ12" s="38">
        <f t="shared" si="4"/>
        <v>68.94757</v>
      </c>
      <c r="BA12" s="40"/>
      <c r="BC12" s="40">
        <v>9</v>
      </c>
      <c r="BD12" s="38" t="s">
        <v>633</v>
      </c>
      <c r="BE12" s="41">
        <v>745.6999</v>
      </c>
      <c r="BF12" s="38">
        <f t="shared" si="5"/>
        <v>745.6999</v>
      </c>
      <c r="BG12" s="40"/>
      <c r="BI12" s="40">
        <v>9</v>
      </c>
      <c r="BJ12" s="38" t="s">
        <v>703</v>
      </c>
      <c r="BK12" s="41">
        <v>5.4039</v>
      </c>
      <c r="BL12" s="38">
        <f t="shared" si="6"/>
        <v>5.4039</v>
      </c>
      <c r="BM12" s="40"/>
      <c r="BO12" s="40">
        <v>9</v>
      </c>
      <c r="BP12" s="38" t="s">
        <v>634</v>
      </c>
      <c r="BQ12" s="41">
        <v>15432</v>
      </c>
      <c r="BR12" s="38">
        <f t="shared" si="7"/>
        <v>15.432</v>
      </c>
      <c r="BS12" s="40"/>
      <c r="BU12" s="40">
        <v>9</v>
      </c>
      <c r="BV12" s="38" t="s">
        <v>635</v>
      </c>
      <c r="BW12" s="41">
        <v>9.290304E-06</v>
      </c>
      <c r="BX12" s="38">
        <f t="shared" si="8"/>
        <v>0.0001</v>
      </c>
      <c r="BY12" s="40"/>
      <c r="CA12" s="40">
        <v>9</v>
      </c>
      <c r="CB12" s="38" t="s">
        <v>636</v>
      </c>
      <c r="CC12" s="41">
        <v>5.614584</v>
      </c>
      <c r="CD12" s="38">
        <f t="shared" si="9"/>
        <v>5.614584</v>
      </c>
      <c r="CE12" s="40"/>
      <c r="CF12" s="31"/>
      <c r="CG12" s="40">
        <v>9</v>
      </c>
      <c r="CH12" s="38" t="s">
        <v>637</v>
      </c>
      <c r="CI12" s="38">
        <v>3.6</v>
      </c>
      <c r="CJ12" s="38">
        <f t="shared" si="10"/>
        <v>3.6</v>
      </c>
      <c r="CK12" s="40"/>
      <c r="CM12" s="40"/>
      <c r="CN12" s="38"/>
      <c r="CO12" s="38"/>
      <c r="CQ12" s="40"/>
      <c r="CS12" s="40">
        <v>9</v>
      </c>
      <c r="CT12" s="38" t="s">
        <v>638</v>
      </c>
      <c r="CU12" s="38">
        <f>24*0.0004464286</f>
        <v>0.0107142864</v>
      </c>
      <c r="CV12" s="38">
        <f t="shared" si="12"/>
        <v>0.0107142864</v>
      </c>
      <c r="CW12" s="40"/>
      <c r="CY12" s="40"/>
      <c r="CZ12" s="38"/>
      <c r="DA12" s="38"/>
      <c r="DC12" s="40"/>
      <c r="DE12" s="40"/>
      <c r="DF12" s="38"/>
      <c r="DG12" s="38"/>
      <c r="DI12" s="40"/>
      <c r="DK12" s="40"/>
      <c r="DL12" s="38"/>
      <c r="DM12" s="38"/>
      <c r="DO12" s="40"/>
      <c r="DQ12" s="40"/>
      <c r="DR12" s="38"/>
      <c r="DS12" s="38"/>
      <c r="DU12" s="40"/>
      <c r="DW12" s="40"/>
      <c r="DX12" s="38"/>
      <c r="DY12" s="38"/>
      <c r="EA12" s="40"/>
    </row>
    <row r="13" spans="5:129" ht="15" customHeight="1">
      <c r="E13" s="43"/>
      <c r="F13" s="21"/>
      <c r="J13" s="43"/>
      <c r="K13" s="21"/>
      <c r="O13" s="43"/>
      <c r="P13" s="21"/>
      <c r="T13" s="43"/>
      <c r="U13" s="44"/>
      <c r="AE13" s="40">
        <v>10</v>
      </c>
      <c r="AF13" s="38" t="s">
        <v>704</v>
      </c>
      <c r="AG13" s="38">
        <v>28316.85</v>
      </c>
      <c r="AH13" s="38">
        <f t="shared" si="1"/>
        <v>158987.3200245245</v>
      </c>
      <c r="AK13" s="40"/>
      <c r="AL13" s="38"/>
      <c r="AM13" s="38"/>
      <c r="AQ13" s="40">
        <v>10</v>
      </c>
      <c r="AR13" s="38" t="s">
        <v>705</v>
      </c>
      <c r="AS13" s="38">
        <v>101.9407</v>
      </c>
      <c r="AT13" s="38">
        <f t="shared" si="3"/>
        <v>0.9999999999999999</v>
      </c>
      <c r="AW13" s="40">
        <v>10</v>
      </c>
      <c r="AX13" s="38" t="s">
        <v>706</v>
      </c>
      <c r="AY13" s="41">
        <v>0.07030696</v>
      </c>
      <c r="AZ13" s="38">
        <f t="shared" si="4"/>
        <v>0.07030696</v>
      </c>
      <c r="BC13" s="40">
        <v>10</v>
      </c>
      <c r="BD13" s="38" t="s">
        <v>639</v>
      </c>
      <c r="BE13" s="41">
        <v>745.7</v>
      </c>
      <c r="BF13" s="38">
        <f t="shared" si="5"/>
        <v>745.7</v>
      </c>
      <c r="BI13" s="40">
        <v>10</v>
      </c>
      <c r="BJ13" s="38" t="s">
        <v>640</v>
      </c>
      <c r="BK13" s="41">
        <v>10.412</v>
      </c>
      <c r="BL13" s="38">
        <f t="shared" si="6"/>
        <v>10.412</v>
      </c>
      <c r="BO13" s="40">
        <v>10</v>
      </c>
      <c r="BP13" s="38" t="s">
        <v>641</v>
      </c>
      <c r="BQ13" s="41">
        <v>5000</v>
      </c>
      <c r="BR13" s="38">
        <f t="shared" si="7"/>
        <v>5</v>
      </c>
      <c r="BU13" s="40">
        <v>10</v>
      </c>
      <c r="BV13" s="38" t="s">
        <v>642</v>
      </c>
      <c r="BW13" s="41">
        <v>0.0009290304</v>
      </c>
      <c r="BX13" s="38">
        <f t="shared" si="8"/>
        <v>0.01</v>
      </c>
      <c r="CA13" s="40">
        <v>10</v>
      </c>
      <c r="CB13" s="38" t="s">
        <v>707</v>
      </c>
      <c r="CC13" s="41">
        <v>0.009259259</v>
      </c>
      <c r="CD13" s="38">
        <f t="shared" si="9"/>
        <v>0.009259259</v>
      </c>
      <c r="CF13" s="31"/>
      <c r="CS13" s="40">
        <v>10</v>
      </c>
      <c r="CT13" s="38" t="s">
        <v>643</v>
      </c>
      <c r="CU13" s="38">
        <f>24*0.0005</f>
        <v>0.012</v>
      </c>
      <c r="CV13" s="38">
        <f t="shared" si="12"/>
        <v>0.012</v>
      </c>
      <c r="CY13" s="40"/>
      <c r="CZ13" s="38"/>
      <c r="DA13" s="38"/>
      <c r="DE13" s="40"/>
      <c r="DF13" s="38"/>
      <c r="DG13" s="38"/>
      <c r="DK13" s="40"/>
      <c r="DL13" s="38"/>
      <c r="DM13" s="38"/>
      <c r="DQ13" s="40"/>
      <c r="DR13" s="38"/>
      <c r="DS13" s="38"/>
      <c r="DW13" s="40"/>
      <c r="DX13" s="38"/>
      <c r="DY13" s="38"/>
    </row>
    <row r="14" spans="1:129" ht="15" customHeight="1" thickBot="1">
      <c r="A14" s="45"/>
      <c r="B14" s="25" t="s">
        <v>644</v>
      </c>
      <c r="C14" s="26"/>
      <c r="D14" s="26"/>
      <c r="E14" s="46"/>
      <c r="F14" s="29"/>
      <c r="G14" s="25" t="s">
        <v>645</v>
      </c>
      <c r="H14" s="26"/>
      <c r="I14" s="26"/>
      <c r="J14" s="46"/>
      <c r="K14" s="29"/>
      <c r="L14" s="25" t="s">
        <v>646</v>
      </c>
      <c r="M14" s="26"/>
      <c r="N14" s="26"/>
      <c r="O14" s="46"/>
      <c r="P14" s="49"/>
      <c r="Q14" s="50"/>
      <c r="R14" s="50"/>
      <c r="S14" s="50"/>
      <c r="T14" s="51"/>
      <c r="U14" s="30"/>
      <c r="V14" s="23"/>
      <c r="AE14" s="40">
        <v>11</v>
      </c>
      <c r="AF14" s="38" t="s">
        <v>647</v>
      </c>
      <c r="AG14" s="41">
        <v>28316.85</v>
      </c>
      <c r="AH14" s="38">
        <f t="shared" si="1"/>
        <v>158987.3200245245</v>
      </c>
      <c r="AK14" s="40"/>
      <c r="AL14" s="38"/>
      <c r="AM14" s="41"/>
      <c r="AQ14" s="40">
        <v>11</v>
      </c>
      <c r="AR14" s="38" t="s">
        <v>648</v>
      </c>
      <c r="AS14" s="41">
        <v>28.31685</v>
      </c>
      <c r="AT14" s="38">
        <f t="shared" si="3"/>
        <v>0.27777766878194865</v>
      </c>
      <c r="AW14" s="40">
        <v>11</v>
      </c>
      <c r="AX14" s="38" t="s">
        <v>649</v>
      </c>
      <c r="AY14" s="41">
        <v>6.894757</v>
      </c>
      <c r="AZ14" s="38">
        <f t="shared" si="4"/>
        <v>6.894757</v>
      </c>
      <c r="BC14" s="40">
        <v>11</v>
      </c>
      <c r="BD14" s="38" t="s">
        <v>708</v>
      </c>
      <c r="BE14" s="41">
        <v>550</v>
      </c>
      <c r="BF14" s="38">
        <f t="shared" si="5"/>
        <v>550</v>
      </c>
      <c r="BI14" s="40"/>
      <c r="BJ14" s="38"/>
      <c r="BK14" s="41"/>
      <c r="BO14" s="40">
        <v>11</v>
      </c>
      <c r="BP14" s="38" t="s">
        <v>650</v>
      </c>
      <c r="BQ14" s="41">
        <v>0.0685218</v>
      </c>
      <c r="BR14" s="38">
        <f t="shared" si="7"/>
        <v>6.852179999999999E-05</v>
      </c>
      <c r="BU14" s="40">
        <v>11</v>
      </c>
      <c r="BV14" s="38" t="s">
        <v>651</v>
      </c>
      <c r="BW14" s="41">
        <v>2.295684E-05</v>
      </c>
      <c r="BX14" s="38">
        <f t="shared" si="8"/>
        <v>0.0002471053692107384</v>
      </c>
      <c r="CA14" s="40">
        <v>11</v>
      </c>
      <c r="CB14" s="38" t="s">
        <v>652</v>
      </c>
      <c r="CC14" s="41">
        <v>2.138889</v>
      </c>
      <c r="CD14" s="38">
        <f t="shared" si="9"/>
        <v>2.138889</v>
      </c>
      <c r="CF14" s="31"/>
      <c r="CG14" s="40"/>
      <c r="CH14" s="38"/>
      <c r="CI14" s="41"/>
      <c r="CM14" s="40"/>
      <c r="CN14" s="38"/>
      <c r="CO14" s="41"/>
      <c r="CS14" s="40">
        <v>11</v>
      </c>
      <c r="CT14" s="38" t="s">
        <v>653</v>
      </c>
      <c r="CU14" s="41">
        <f>24*0.0004535924</f>
        <v>0.0108862176</v>
      </c>
      <c r="CV14" s="38">
        <f t="shared" si="12"/>
        <v>0.0108862176</v>
      </c>
      <c r="CY14" s="40"/>
      <c r="CZ14" s="38"/>
      <c r="DA14" s="41"/>
      <c r="DE14" s="40"/>
      <c r="DF14" s="38"/>
      <c r="DG14" s="41"/>
      <c r="DK14" s="40"/>
      <c r="DL14" s="38"/>
      <c r="DM14" s="41"/>
      <c r="DQ14" s="40"/>
      <c r="DR14" s="38"/>
      <c r="DS14" s="41"/>
      <c r="DW14" s="40"/>
      <c r="DX14" s="38"/>
      <c r="DY14" s="41"/>
    </row>
    <row r="15" spans="1:129" ht="15" customHeight="1" thickBot="1">
      <c r="A15" s="47"/>
      <c r="B15" s="33"/>
      <c r="C15" s="33"/>
      <c r="D15" s="34">
        <v>10</v>
      </c>
      <c r="E15" s="48">
        <v>1</v>
      </c>
      <c r="F15" s="36"/>
      <c r="G15" s="33"/>
      <c r="H15" s="33"/>
      <c r="I15" s="34">
        <v>7</v>
      </c>
      <c r="J15" s="48">
        <v>1</v>
      </c>
      <c r="K15" s="36"/>
      <c r="L15" s="33"/>
      <c r="M15" s="33"/>
      <c r="N15" s="34">
        <v>1</v>
      </c>
      <c r="O15" s="48">
        <v>1</v>
      </c>
      <c r="P15" s="36"/>
      <c r="Q15" s="33"/>
      <c r="R15" s="33"/>
      <c r="S15" s="33"/>
      <c r="T15" s="52"/>
      <c r="U15" s="30"/>
      <c r="V15" s="23"/>
      <c r="AE15" s="40"/>
      <c r="AF15" s="38"/>
      <c r="AG15" s="41"/>
      <c r="AK15" s="40"/>
      <c r="AL15" s="38"/>
      <c r="AM15" s="41"/>
      <c r="AQ15" s="40">
        <v>12</v>
      </c>
      <c r="AR15" s="38" t="s">
        <v>654</v>
      </c>
      <c r="AS15" s="41">
        <v>1699.011</v>
      </c>
      <c r="AT15" s="38">
        <f t="shared" si="3"/>
        <v>16.66666012691692</v>
      </c>
      <c r="AW15" s="40">
        <v>12</v>
      </c>
      <c r="AX15" s="38" t="s">
        <v>655</v>
      </c>
      <c r="AY15" s="41">
        <v>6894.757</v>
      </c>
      <c r="AZ15" s="38">
        <f t="shared" si="4"/>
        <v>6894.757</v>
      </c>
      <c r="BC15" s="40">
        <v>12</v>
      </c>
      <c r="BD15" s="38" t="s">
        <v>709</v>
      </c>
      <c r="BE15" s="41">
        <v>33000</v>
      </c>
      <c r="BF15" s="38">
        <f t="shared" si="5"/>
        <v>33000</v>
      </c>
      <c r="BI15" s="40"/>
      <c r="BJ15" s="38"/>
      <c r="BK15" s="41"/>
      <c r="BO15" s="40"/>
      <c r="BP15" s="38"/>
      <c r="BQ15" s="41"/>
      <c r="BU15" s="40"/>
      <c r="BV15" s="38"/>
      <c r="BW15" s="41"/>
      <c r="CA15" s="40">
        <v>12</v>
      </c>
      <c r="CB15" s="38" t="s">
        <v>656</v>
      </c>
      <c r="CC15" s="41">
        <v>0.01601846</v>
      </c>
      <c r="CD15" s="38">
        <f t="shared" si="9"/>
        <v>0.01601846</v>
      </c>
      <c r="CF15" s="31"/>
      <c r="CG15" s="40"/>
      <c r="CH15" s="38"/>
      <c r="CI15" s="38"/>
      <c r="CM15" s="40"/>
      <c r="CN15" s="38"/>
      <c r="CO15" s="38"/>
      <c r="CS15" s="40"/>
      <c r="CT15" s="38"/>
      <c r="CU15" s="38"/>
      <c r="CY15" s="40"/>
      <c r="CZ15" s="38"/>
      <c r="DA15" s="38"/>
      <c r="DE15" s="40"/>
      <c r="DF15" s="38"/>
      <c r="DG15" s="38"/>
      <c r="DK15" s="40"/>
      <c r="DL15" s="38"/>
      <c r="DM15" s="38"/>
      <c r="DQ15" s="40"/>
      <c r="DR15" s="38"/>
      <c r="DS15" s="38"/>
      <c r="DW15" s="40"/>
      <c r="DX15" s="38"/>
      <c r="DY15" s="38"/>
    </row>
    <row r="16" spans="1:129" ht="15" customHeight="1">
      <c r="A16" s="47"/>
      <c r="B16" s="33"/>
      <c r="C16" s="33"/>
      <c r="D16" s="34">
        <v>2</v>
      </c>
      <c r="E16" s="39">
        <f>VLOOKUP(D16,AQ4:AT17,4,FALSE)</f>
        <v>0.5885774769056912</v>
      </c>
      <c r="F16" s="36"/>
      <c r="G16" s="33"/>
      <c r="H16" s="33"/>
      <c r="I16" s="34">
        <v>12</v>
      </c>
      <c r="J16" s="39">
        <f>VLOOKUP(I16,CA4:CD15,4,FALSE)</f>
        <v>0.01601846</v>
      </c>
      <c r="K16" s="36"/>
      <c r="L16" s="33"/>
      <c r="M16" s="33"/>
      <c r="N16" s="34">
        <v>3</v>
      </c>
      <c r="O16" s="39">
        <f>VLOOKUP(N16,CY4:DB8,4,FALSE)</f>
        <v>0.0005678264</v>
      </c>
      <c r="P16" s="36"/>
      <c r="Q16" s="33"/>
      <c r="R16" s="33"/>
      <c r="S16" s="33"/>
      <c r="T16" s="53"/>
      <c r="U16" s="30"/>
      <c r="V16" s="23"/>
      <c r="Y16" s="22"/>
      <c r="AB16" s="22"/>
      <c r="AC16" s="22"/>
      <c r="AE16" s="40"/>
      <c r="AF16" s="38"/>
      <c r="AG16" s="41"/>
      <c r="AK16" s="40"/>
      <c r="AL16" s="38"/>
      <c r="AM16" s="41"/>
      <c r="AQ16" s="40">
        <v>13</v>
      </c>
      <c r="AR16" s="38" t="s">
        <v>657</v>
      </c>
      <c r="AS16" s="41">
        <v>101940.7</v>
      </c>
      <c r="AT16" s="38">
        <f t="shared" si="3"/>
        <v>999.9999999999999</v>
      </c>
      <c r="AW16" s="22"/>
      <c r="AZ16" s="22"/>
      <c r="BC16" s="22"/>
      <c r="BF16" s="22"/>
      <c r="BI16" s="22"/>
      <c r="BL16" s="22"/>
      <c r="BO16" s="22"/>
      <c r="BR16" s="22"/>
      <c r="BU16" s="22"/>
      <c r="BX16" s="22"/>
      <c r="CA16" s="22"/>
      <c r="CB16" s="38"/>
      <c r="CD16" s="22"/>
      <c r="CF16" s="31"/>
      <c r="CG16" s="40"/>
      <c r="CH16" s="38"/>
      <c r="CI16" s="38"/>
      <c r="CM16" s="40"/>
      <c r="CN16" s="38"/>
      <c r="CO16" s="38"/>
      <c r="CS16" s="40"/>
      <c r="CT16" s="38"/>
      <c r="CU16" s="38"/>
      <c r="CY16" s="40"/>
      <c r="CZ16" s="38"/>
      <c r="DA16" s="38"/>
      <c r="DE16" s="40"/>
      <c r="DF16" s="38"/>
      <c r="DG16" s="38"/>
      <c r="DK16" s="40"/>
      <c r="DL16" s="38"/>
      <c r="DM16" s="38"/>
      <c r="DQ16" s="40"/>
      <c r="DR16" s="38"/>
      <c r="DS16" s="38"/>
      <c r="DW16" s="40"/>
      <c r="DX16" s="38"/>
      <c r="DY16" s="38"/>
    </row>
    <row r="17" spans="5:129" ht="15" customHeight="1">
      <c r="E17" s="43"/>
      <c r="F17" s="21"/>
      <c r="J17" s="43"/>
      <c r="K17" s="21"/>
      <c r="O17" s="43"/>
      <c r="P17" s="21"/>
      <c r="T17" s="54"/>
      <c r="U17" s="44"/>
      <c r="Y17" s="22"/>
      <c r="AB17" s="22"/>
      <c r="AC17" s="22"/>
      <c r="AE17" s="40"/>
      <c r="AF17" s="38"/>
      <c r="AG17" s="38"/>
      <c r="AK17" s="40"/>
      <c r="AL17" s="38"/>
      <c r="AM17" s="38"/>
      <c r="AQ17" s="40">
        <v>14</v>
      </c>
      <c r="AR17" s="38" t="s">
        <v>658</v>
      </c>
      <c r="AS17" s="38">
        <v>2446576.8</v>
      </c>
      <c r="AT17" s="38">
        <f t="shared" si="3"/>
        <v>23999.999999999996</v>
      </c>
      <c r="AW17" s="40"/>
      <c r="BC17" s="40"/>
      <c r="BI17" s="40"/>
      <c r="BO17" s="40"/>
      <c r="BU17" s="40"/>
      <c r="CA17" s="40"/>
      <c r="CB17" s="38"/>
      <c r="CF17" s="31"/>
      <c r="CG17" s="40"/>
      <c r="CH17" s="38"/>
      <c r="CI17" s="38"/>
      <c r="CM17" s="40"/>
      <c r="CN17" s="38"/>
      <c r="CO17" s="38"/>
      <c r="CS17" s="40"/>
      <c r="CT17" s="38"/>
      <c r="CU17" s="38"/>
      <c r="CY17" s="40"/>
      <c r="CZ17" s="38"/>
      <c r="DA17" s="38"/>
      <c r="DE17" s="40"/>
      <c r="DF17" s="38"/>
      <c r="DG17" s="38"/>
      <c r="DK17" s="40"/>
      <c r="DL17" s="38"/>
      <c r="DM17" s="38"/>
      <c r="DQ17" s="40"/>
      <c r="DR17" s="38"/>
      <c r="DS17" s="38"/>
      <c r="DW17" s="40"/>
      <c r="DX17" s="38"/>
      <c r="DY17" s="38"/>
    </row>
    <row r="18" spans="1:129" ht="15" customHeight="1" thickBot="1">
      <c r="A18" s="45"/>
      <c r="B18" s="25" t="s">
        <v>531</v>
      </c>
      <c r="C18" s="26"/>
      <c r="D18" s="26"/>
      <c r="E18" s="46"/>
      <c r="F18" s="29"/>
      <c r="G18" s="25" t="s">
        <v>659</v>
      </c>
      <c r="H18" s="26"/>
      <c r="I18" s="26"/>
      <c r="J18" s="46"/>
      <c r="K18" s="29"/>
      <c r="L18" s="25" t="s">
        <v>660</v>
      </c>
      <c r="M18" s="26"/>
      <c r="N18" s="26"/>
      <c r="O18" s="46"/>
      <c r="P18" s="49"/>
      <c r="R18" s="50"/>
      <c r="S18" s="50"/>
      <c r="T18" s="51"/>
      <c r="U18" s="30"/>
      <c r="V18" s="23"/>
      <c r="Y18" s="22"/>
      <c r="AB18" s="22"/>
      <c r="AC18" s="22"/>
      <c r="AE18" s="40"/>
      <c r="AF18" s="38"/>
      <c r="AG18" s="41"/>
      <c r="AK18" s="40"/>
      <c r="AL18" s="38"/>
      <c r="AM18" s="41"/>
      <c r="AQ18" s="40"/>
      <c r="AR18" s="38"/>
      <c r="AS18" s="41"/>
      <c r="AW18" s="40"/>
      <c r="AX18" s="38"/>
      <c r="AY18" s="41"/>
      <c r="BC18" s="40"/>
      <c r="BD18" s="38"/>
      <c r="BE18" s="41"/>
      <c r="BI18" s="40"/>
      <c r="BJ18" s="38"/>
      <c r="BK18" s="41"/>
      <c r="BO18" s="40"/>
      <c r="BP18" s="38"/>
      <c r="BQ18" s="41"/>
      <c r="BU18" s="40"/>
      <c r="BV18" s="38"/>
      <c r="BW18" s="41"/>
      <c r="CA18" s="40"/>
      <c r="CB18" s="38"/>
      <c r="CC18" s="41"/>
      <c r="CG18" s="40"/>
      <c r="CH18" s="38"/>
      <c r="CI18" s="41"/>
      <c r="CM18" s="40"/>
      <c r="CN18" s="38"/>
      <c r="CO18" s="41"/>
      <c r="CS18" s="40"/>
      <c r="CT18" s="38"/>
      <c r="CU18" s="41"/>
      <c r="CY18" s="40"/>
      <c r="CZ18" s="38"/>
      <c r="DA18" s="41"/>
      <c r="DE18" s="40"/>
      <c r="DF18" s="38"/>
      <c r="DG18" s="41"/>
      <c r="DK18" s="40"/>
      <c r="DL18" s="38"/>
      <c r="DM18" s="41"/>
      <c r="DQ18" s="40"/>
      <c r="DR18" s="38"/>
      <c r="DS18" s="41"/>
      <c r="DW18" s="40"/>
      <c r="DX18" s="38"/>
      <c r="DY18" s="41"/>
    </row>
    <row r="19" spans="1:129" ht="15" customHeight="1" thickBot="1">
      <c r="A19" s="47"/>
      <c r="B19" s="33"/>
      <c r="C19" s="33"/>
      <c r="D19" s="34">
        <v>1</v>
      </c>
      <c r="E19" s="48">
        <v>1</v>
      </c>
      <c r="F19" s="36"/>
      <c r="G19" s="33"/>
      <c r="H19" s="33"/>
      <c r="I19" s="34">
        <v>7</v>
      </c>
      <c r="J19" s="48">
        <v>1</v>
      </c>
      <c r="K19" s="36"/>
      <c r="L19" s="33"/>
      <c r="M19" s="33"/>
      <c r="N19" s="34">
        <v>1</v>
      </c>
      <c r="O19" s="48">
        <v>1</v>
      </c>
      <c r="P19" s="36"/>
      <c r="Q19" s="103"/>
      <c r="R19" s="104"/>
      <c r="S19" s="104"/>
      <c r="T19" s="104"/>
      <c r="U19" s="30"/>
      <c r="V19" s="23"/>
      <c r="Y19" s="22"/>
      <c r="AB19" s="22"/>
      <c r="AC19" s="22"/>
      <c r="AE19" s="22"/>
      <c r="AI19" s="22"/>
      <c r="AK19" s="22"/>
      <c r="AN19" s="22"/>
      <c r="AO19" s="22"/>
      <c r="AQ19" s="22"/>
      <c r="AT19" s="22"/>
      <c r="AU19" s="22"/>
      <c r="AW19" s="22"/>
      <c r="AZ19" s="22"/>
      <c r="BA19" s="22"/>
      <c r="BC19" s="22"/>
      <c r="BF19" s="22"/>
      <c r="BG19" s="22"/>
      <c r="BI19" s="22"/>
      <c r="BL19" s="22"/>
      <c r="BM19" s="22"/>
      <c r="BO19" s="40"/>
      <c r="BP19" s="38"/>
      <c r="BQ19" s="41"/>
      <c r="BU19" s="40"/>
      <c r="BV19" s="38"/>
      <c r="BW19" s="41"/>
      <c r="CA19" s="40"/>
      <c r="CB19" s="38"/>
      <c r="CC19" s="41"/>
      <c r="CG19" s="40"/>
      <c r="CH19" s="38"/>
      <c r="CI19" s="41"/>
      <c r="CM19" s="40"/>
      <c r="CN19" s="38"/>
      <c r="CO19" s="41"/>
      <c r="CS19" s="40"/>
      <c r="CT19" s="38"/>
      <c r="CU19" s="41"/>
      <c r="CY19" s="40"/>
      <c r="CZ19" s="38"/>
      <c r="DA19" s="41"/>
      <c r="DE19" s="40"/>
      <c r="DF19" s="38"/>
      <c r="DG19" s="41"/>
      <c r="DK19" s="40"/>
      <c r="DL19" s="38"/>
      <c r="DM19" s="41"/>
      <c r="DQ19" s="40"/>
      <c r="DR19" s="38"/>
      <c r="DS19" s="41"/>
      <c r="DW19" s="40"/>
      <c r="DX19" s="38"/>
      <c r="DY19" s="41"/>
    </row>
    <row r="20" spans="1:129" ht="15" customHeight="1">
      <c r="A20" s="47"/>
      <c r="B20" s="33"/>
      <c r="C20" s="33"/>
      <c r="D20" s="34">
        <v>10</v>
      </c>
      <c r="E20" s="39">
        <f>VLOOKUP(D20,AW4:AZ15,4,FALSE)</f>
        <v>0.07030696</v>
      </c>
      <c r="F20" s="36"/>
      <c r="G20" s="33"/>
      <c r="H20" s="33"/>
      <c r="I20" s="34">
        <v>1</v>
      </c>
      <c r="J20" s="39">
        <f>VLOOKUP(I20,BU4:BX14,4,FALSE)</f>
        <v>10.763910416709722</v>
      </c>
      <c r="K20" s="36"/>
      <c r="L20" s="33"/>
      <c r="M20" s="33"/>
      <c r="N20" s="34">
        <v>3</v>
      </c>
      <c r="O20" s="39">
        <f>VLOOKUP(N20,DE4:DH8,4,FALSE)</f>
        <v>0.01730735</v>
      </c>
      <c r="P20" s="36"/>
      <c r="Q20" s="55"/>
      <c r="T20" s="53"/>
      <c r="U20" s="30"/>
      <c r="V20" s="23"/>
      <c r="Y20" s="22"/>
      <c r="AB20" s="22"/>
      <c r="AC20" s="22"/>
      <c r="AE20" s="22"/>
      <c r="AI20" s="22"/>
      <c r="AK20" s="22"/>
      <c r="AN20" s="22"/>
      <c r="AO20" s="22"/>
      <c r="AQ20" s="22"/>
      <c r="AT20" s="22"/>
      <c r="AU20" s="22"/>
      <c r="AW20" s="22"/>
      <c r="AZ20" s="22"/>
      <c r="BA20" s="22"/>
      <c r="BC20" s="22"/>
      <c r="BF20" s="22"/>
      <c r="BG20" s="22"/>
      <c r="BI20" s="22"/>
      <c r="BL20" s="22"/>
      <c r="BM20" s="22"/>
      <c r="BO20" s="40"/>
      <c r="BP20" s="38"/>
      <c r="BQ20" s="41"/>
      <c r="BU20" s="40"/>
      <c r="BV20" s="38"/>
      <c r="BW20" s="41"/>
      <c r="CA20" s="40"/>
      <c r="CB20" s="38"/>
      <c r="CC20" s="41"/>
      <c r="CG20" s="40"/>
      <c r="CH20" s="38"/>
      <c r="CI20" s="41"/>
      <c r="CM20" s="40"/>
      <c r="CN20" s="38"/>
      <c r="CO20" s="41"/>
      <c r="CS20" s="40"/>
      <c r="CT20" s="38"/>
      <c r="CU20" s="41"/>
      <c r="CY20" s="40"/>
      <c r="CZ20" s="38"/>
      <c r="DA20" s="41"/>
      <c r="DE20" s="40"/>
      <c r="DF20" s="38"/>
      <c r="DG20" s="41"/>
      <c r="DK20" s="40"/>
      <c r="DL20" s="38"/>
      <c r="DM20" s="41"/>
      <c r="DQ20" s="40"/>
      <c r="DR20" s="38"/>
      <c r="DS20" s="41"/>
      <c r="DW20" s="40"/>
      <c r="DX20" s="38"/>
      <c r="DY20" s="41"/>
    </row>
    <row r="21" spans="6:129" ht="15" customHeight="1">
      <c r="F21" s="21"/>
      <c r="K21" s="21"/>
      <c r="P21" s="21"/>
      <c r="Q21" s="56"/>
      <c r="U21" s="44"/>
      <c r="Y21" s="22"/>
      <c r="AB21" s="22"/>
      <c r="AC21" s="22"/>
      <c r="AE21" s="40"/>
      <c r="AF21" s="38"/>
      <c r="AG21" s="41"/>
      <c r="AK21" s="40"/>
      <c r="AL21" s="38"/>
      <c r="AM21" s="41"/>
      <c r="AQ21" s="40"/>
      <c r="AR21" s="38"/>
      <c r="AS21" s="41"/>
      <c r="AW21" s="40"/>
      <c r="AX21" s="38"/>
      <c r="AY21" s="41"/>
      <c r="BC21" s="40"/>
      <c r="BD21" s="38"/>
      <c r="BE21" s="41"/>
      <c r="BI21" s="40"/>
      <c r="BJ21" s="38"/>
      <c r="BK21" s="41"/>
      <c r="BO21" s="40"/>
      <c r="BP21" s="38"/>
      <c r="BQ21" s="41"/>
      <c r="BU21" s="40"/>
      <c r="BV21" s="38"/>
      <c r="BW21" s="41"/>
      <c r="CA21" s="40"/>
      <c r="CB21" s="38"/>
      <c r="CC21" s="41"/>
      <c r="CG21" s="40"/>
      <c r="CH21" s="38"/>
      <c r="CI21" s="41"/>
      <c r="CM21" s="40"/>
      <c r="CN21" s="38"/>
      <c r="CO21" s="41"/>
      <c r="CS21" s="40"/>
      <c r="CT21" s="38"/>
      <c r="CU21" s="41"/>
      <c r="CY21" s="40"/>
      <c r="CZ21" s="38"/>
      <c r="DA21" s="41"/>
      <c r="DE21" s="40"/>
      <c r="DF21" s="38"/>
      <c r="DG21" s="41"/>
      <c r="DK21" s="40"/>
      <c r="DL21" s="38"/>
      <c r="DM21" s="41"/>
      <c r="DQ21" s="40"/>
      <c r="DR21" s="38"/>
      <c r="DS21" s="41"/>
      <c r="DW21" s="40"/>
      <c r="DX21" s="38"/>
      <c r="DY21" s="41"/>
    </row>
    <row r="22" ht="15" customHeight="1">
      <c r="Q22" s="56" t="s">
        <v>661</v>
      </c>
    </row>
    <row r="23" ht="15" customHeight="1">
      <c r="B23" s="57"/>
    </row>
  </sheetData>
  <sheetProtection selectLockedCells="1"/>
  <mergeCells count="1">
    <mergeCell ref="Q19:T19"/>
  </mergeCells>
  <printOptions/>
  <pageMargins left="0.17" right="0.25" top="1.34" bottom="1" header="0.5" footer="0.5"/>
  <pageSetup horizontalDpi="600" verticalDpi="600" orientation="landscape" scale="11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1"/>
  <sheetViews>
    <sheetView zoomScalePageLayoutView="0" workbookViewId="0" topLeftCell="F7">
      <selection activeCell="E5" sqref="E5"/>
    </sheetView>
  </sheetViews>
  <sheetFormatPr defaultColWidth="35.99609375" defaultRowHeight="15"/>
  <cols>
    <col min="1" max="7" width="35.99609375" style="65" customWidth="1"/>
    <col min="8" max="8" width="35.99609375" style="76" customWidth="1"/>
    <col min="9" max="49" width="35.99609375" style="65" customWidth="1"/>
    <col min="50" max="50" width="61.4453125" style="65" customWidth="1"/>
    <col min="51" max="16384" width="35.99609375" style="65" customWidth="1"/>
  </cols>
  <sheetData>
    <row r="1" spans="1:50" ht="17.25">
      <c r="A1" s="59" t="s">
        <v>1612</v>
      </c>
      <c r="B1" s="60">
        <v>1</v>
      </c>
      <c r="C1" s="60" t="e">
        <f>DOB!F9</f>
        <v>#REF!</v>
      </c>
      <c r="D1" s="61" t="e">
        <f>IF(B1=C1,A1,"")</f>
        <v>#REF!</v>
      </c>
      <c r="E1" s="59" t="s">
        <v>1613</v>
      </c>
      <c r="F1" s="60">
        <v>2</v>
      </c>
      <c r="G1" s="60" t="e">
        <f>DOB!F9</f>
        <v>#REF!</v>
      </c>
      <c r="H1" s="62" t="e">
        <f>IF(F1=G1,E1,"")</f>
        <v>#REF!</v>
      </c>
      <c r="I1" s="63" t="s">
        <v>1614</v>
      </c>
      <c r="J1" s="64">
        <v>3</v>
      </c>
      <c r="K1" s="64" t="e">
        <f>DOB!F9</f>
        <v>#REF!</v>
      </c>
      <c r="L1" s="62" t="e">
        <f>IF(J1=K1,I1,"")</f>
        <v>#REF!</v>
      </c>
      <c r="M1" s="59" t="s">
        <v>1800</v>
      </c>
      <c r="N1" s="59">
        <v>4</v>
      </c>
      <c r="O1" s="59" t="e">
        <f>DOB!F9</f>
        <v>#REF!</v>
      </c>
      <c r="P1" s="62" t="e">
        <f>IF(N1=O1,M1,"")</f>
        <v>#REF!</v>
      </c>
      <c r="Q1" s="59" t="s">
        <v>1615</v>
      </c>
      <c r="R1" s="59">
        <v>5</v>
      </c>
      <c r="S1" s="59" t="e">
        <f>DOB!F9</f>
        <v>#REF!</v>
      </c>
      <c r="T1" s="62" t="e">
        <f>IF(R1=S1,Q1,"")</f>
        <v>#REF!</v>
      </c>
      <c r="U1" s="59" t="s">
        <v>1616</v>
      </c>
      <c r="V1" s="65">
        <v>6</v>
      </c>
      <c r="W1" s="65" t="e">
        <f>DOB!F9</f>
        <v>#REF!</v>
      </c>
      <c r="X1" s="62" t="e">
        <f>IF(V1=W1,U1,"")</f>
        <v>#REF!</v>
      </c>
      <c r="Y1" s="66" t="s">
        <v>1617</v>
      </c>
      <c r="Z1" s="66">
        <v>7</v>
      </c>
      <c r="AA1" s="66" t="e">
        <f>DOB!F9</f>
        <v>#REF!</v>
      </c>
      <c r="AB1" s="62" t="e">
        <f>IF(Z1=AA1,Y1,"")</f>
        <v>#REF!</v>
      </c>
      <c r="AC1" s="59" t="s">
        <v>1618</v>
      </c>
      <c r="AD1" s="59">
        <v>8</v>
      </c>
      <c r="AE1" s="59" t="e">
        <f>DOB!F9</f>
        <v>#REF!</v>
      </c>
      <c r="AF1" s="62" t="e">
        <f>IF(AD1=AE1,AC1,"")</f>
        <v>#REF!</v>
      </c>
      <c r="AG1" s="59" t="s">
        <v>1619</v>
      </c>
      <c r="AH1" s="59">
        <v>9</v>
      </c>
      <c r="AI1" s="65" t="e">
        <f>DOB!F9</f>
        <v>#REF!</v>
      </c>
      <c r="AJ1" s="62" t="e">
        <f>IF(AH1=AI1,AG1,"")</f>
        <v>#REF!</v>
      </c>
      <c r="AK1" s="59" t="s">
        <v>1620</v>
      </c>
      <c r="AL1" s="59">
        <v>10</v>
      </c>
      <c r="AM1" s="59" t="e">
        <f>DOB!F9</f>
        <v>#REF!</v>
      </c>
      <c r="AN1" s="62" t="e">
        <f>IF(AL1=AM1,AK1,"")</f>
        <v>#REF!</v>
      </c>
      <c r="AO1" s="59" t="s">
        <v>1621</v>
      </c>
      <c r="AP1" s="59">
        <v>11</v>
      </c>
      <c r="AQ1" s="59" t="e">
        <f>DOB!F9</f>
        <v>#REF!</v>
      </c>
      <c r="AR1" s="62" t="e">
        <f>IF(AP1=AQ1,AO1,"")</f>
        <v>#REF!</v>
      </c>
      <c r="AS1" s="59" t="s">
        <v>1622</v>
      </c>
      <c r="AT1" s="59">
        <v>12</v>
      </c>
      <c r="AU1" s="65" t="e">
        <f>DOB!F9</f>
        <v>#REF!</v>
      </c>
      <c r="AV1" s="62" t="e">
        <f>IF(AT1=AU1,AS1,"")</f>
        <v>#REF!</v>
      </c>
      <c r="AX1" s="67" t="e">
        <f>D1&amp;H1&amp;L1&amp;P1&amp;T1&amp;X1&amp;AB1&amp;AF1&amp;AJ1&amp;AN1&amp;AR1&amp;AV1</f>
        <v>#REF!</v>
      </c>
    </row>
    <row r="2" spans="1:50" ht="17.25">
      <c r="A2" s="68" t="s">
        <v>1801</v>
      </c>
      <c r="B2" s="60">
        <v>1</v>
      </c>
      <c r="C2" s="60" t="e">
        <f>DOB!F10</f>
        <v>#REF!</v>
      </c>
      <c r="D2" s="60" t="e">
        <f aca="true" t="shared" si="0" ref="D2:D32">IF(B2=C2,A2,"")</f>
        <v>#REF!</v>
      </c>
      <c r="E2" s="68" t="s">
        <v>1802</v>
      </c>
      <c r="F2" s="60">
        <v>2</v>
      </c>
      <c r="G2" s="60" t="e">
        <f>DOB!F10</f>
        <v>#REF!</v>
      </c>
      <c r="H2" s="69" t="e">
        <f aca="true" t="shared" si="1" ref="H2:H32">IF(F2=G2,E2,"")</f>
        <v>#REF!</v>
      </c>
      <c r="I2" s="68" t="s">
        <v>1803</v>
      </c>
      <c r="J2" s="64">
        <v>3</v>
      </c>
      <c r="K2" s="64" t="e">
        <f>DOB!F10</f>
        <v>#REF!</v>
      </c>
      <c r="L2" s="62" t="e">
        <f aca="true" t="shared" si="2" ref="L2:L21">IF(J2=K2,I2,"")</f>
        <v>#REF!</v>
      </c>
      <c r="M2" s="68" t="s">
        <v>1623</v>
      </c>
      <c r="N2" s="59">
        <v>4</v>
      </c>
      <c r="O2" s="59" t="e">
        <f>DOB!F10</f>
        <v>#REF!</v>
      </c>
      <c r="P2" s="62" t="e">
        <f aca="true" t="shared" si="3" ref="P2:P22">IF(N2=O2,M2,"")</f>
        <v>#REF!</v>
      </c>
      <c r="Q2" s="68" t="s">
        <v>1804</v>
      </c>
      <c r="R2" s="59">
        <v>5</v>
      </c>
      <c r="S2" s="59" t="e">
        <f>DOB!F10</f>
        <v>#REF!</v>
      </c>
      <c r="T2" s="62" t="e">
        <f aca="true" t="shared" si="4" ref="T2:T28">IF(R2=S2,Q2,"")</f>
        <v>#REF!</v>
      </c>
      <c r="U2" s="68" t="s">
        <v>1805</v>
      </c>
      <c r="V2" s="65">
        <v>6</v>
      </c>
      <c r="W2" s="65" t="e">
        <f>DOB!F10</f>
        <v>#REF!</v>
      </c>
      <c r="X2" s="62" t="e">
        <f aca="true" t="shared" si="5" ref="X2:X33">IF(V2=W2,U2,"")</f>
        <v>#REF!</v>
      </c>
      <c r="Y2" s="68" t="s">
        <v>1624</v>
      </c>
      <c r="Z2" s="66">
        <v>7</v>
      </c>
      <c r="AA2" s="66" t="e">
        <f>DOB!F10</f>
        <v>#REF!</v>
      </c>
      <c r="AB2" s="62" t="e">
        <f aca="true" t="shared" si="6" ref="AB2:AB30">IF(Z2=AA2,Y2,"")</f>
        <v>#REF!</v>
      </c>
      <c r="AC2" s="68" t="s">
        <v>1625</v>
      </c>
      <c r="AD2" s="59">
        <v>8</v>
      </c>
      <c r="AE2" s="59" t="e">
        <f>DOB!F10</f>
        <v>#REF!</v>
      </c>
      <c r="AF2" s="62" t="e">
        <f aca="true" t="shared" si="7" ref="AF2:AF28">IF(AD2=AE2,AC2,"")</f>
        <v>#REF!</v>
      </c>
      <c r="AG2" s="68" t="s">
        <v>1806</v>
      </c>
      <c r="AH2" s="59">
        <v>9</v>
      </c>
      <c r="AI2" s="65" t="e">
        <f>DOB!F10</f>
        <v>#REF!</v>
      </c>
      <c r="AJ2" s="62" t="e">
        <f aca="true" t="shared" si="8" ref="AJ2:AJ26">IF(AH2=AI2,AG2,"")</f>
        <v>#REF!</v>
      </c>
      <c r="AK2" s="68" t="s">
        <v>1626</v>
      </c>
      <c r="AL2" s="59">
        <v>10</v>
      </c>
      <c r="AM2" s="59" t="e">
        <f>DOB!F10</f>
        <v>#REF!</v>
      </c>
      <c r="AN2" s="62" t="e">
        <f aca="true" t="shared" si="9" ref="AN2:AN28">IF(AL2=AM2,AK2,"")</f>
        <v>#REF!</v>
      </c>
      <c r="AO2" s="68" t="s">
        <v>1807</v>
      </c>
      <c r="AP2" s="59">
        <v>11</v>
      </c>
      <c r="AQ2" s="59" t="e">
        <f>DOB!F10</f>
        <v>#REF!</v>
      </c>
      <c r="AR2" s="62" t="e">
        <f aca="true" t="shared" si="10" ref="AR2:AR31">IF(AP2=AQ2,AO2,"")</f>
        <v>#REF!</v>
      </c>
      <c r="AS2" s="68" t="s">
        <v>1808</v>
      </c>
      <c r="AT2" s="59">
        <v>12</v>
      </c>
      <c r="AU2" s="65" t="e">
        <f>DOB!F10</f>
        <v>#REF!</v>
      </c>
      <c r="AV2" s="62" t="e">
        <f aca="true" t="shared" si="11" ref="AV2:AV22">IF(AT2=AU2,AS2,"")</f>
        <v>#REF!</v>
      </c>
      <c r="AX2" s="67" t="e">
        <f aca="true" t="shared" si="12" ref="AX2:AX32">D2&amp;H2&amp;L2&amp;P2&amp;T2&amp;X2&amp;AB2&amp;AF2&amp;AJ2&amp;AN2&amp;AR2&amp;AV2</f>
        <v>#REF!</v>
      </c>
    </row>
    <row r="3" spans="1:50" ht="17.25">
      <c r="A3" s="68" t="s">
        <v>1809</v>
      </c>
      <c r="B3" s="60">
        <v>1</v>
      </c>
      <c r="C3" s="60" t="e">
        <f>DOB!F11</f>
        <v>#REF!</v>
      </c>
      <c r="D3" s="60" t="e">
        <f t="shared" si="0"/>
        <v>#REF!</v>
      </c>
      <c r="E3" s="68" t="s">
        <v>1627</v>
      </c>
      <c r="F3" s="60">
        <v>2</v>
      </c>
      <c r="G3" s="60" t="e">
        <f>DOB!F11</f>
        <v>#REF!</v>
      </c>
      <c r="H3" s="69" t="e">
        <f t="shared" si="1"/>
        <v>#REF!</v>
      </c>
      <c r="I3" s="68" t="s">
        <v>1628</v>
      </c>
      <c r="J3" s="64">
        <v>3</v>
      </c>
      <c r="K3" s="64" t="e">
        <f>DOB!F11</f>
        <v>#REF!</v>
      </c>
      <c r="L3" s="62" t="e">
        <f t="shared" si="2"/>
        <v>#REF!</v>
      </c>
      <c r="M3" s="68" t="s">
        <v>1810</v>
      </c>
      <c r="N3" s="59">
        <v>4</v>
      </c>
      <c r="O3" s="59" t="e">
        <f>DOB!F11</f>
        <v>#REF!</v>
      </c>
      <c r="P3" s="62" t="e">
        <f t="shared" si="3"/>
        <v>#REF!</v>
      </c>
      <c r="Q3" s="68" t="s">
        <v>1811</v>
      </c>
      <c r="R3" s="59">
        <v>5</v>
      </c>
      <c r="S3" s="59" t="e">
        <f>DOB!F11</f>
        <v>#REF!</v>
      </c>
      <c r="T3" s="62" t="e">
        <f t="shared" si="4"/>
        <v>#REF!</v>
      </c>
      <c r="U3" s="68" t="s">
        <v>1629</v>
      </c>
      <c r="V3" s="65">
        <v>6</v>
      </c>
      <c r="W3" s="65" t="e">
        <f>DOB!F11</f>
        <v>#REF!</v>
      </c>
      <c r="X3" s="62" t="e">
        <f t="shared" si="5"/>
        <v>#REF!</v>
      </c>
      <c r="Y3" s="68" t="s">
        <v>1630</v>
      </c>
      <c r="Z3" s="66">
        <v>7</v>
      </c>
      <c r="AA3" s="66" t="e">
        <f>DOB!F11</f>
        <v>#REF!</v>
      </c>
      <c r="AB3" s="62" t="e">
        <f t="shared" si="6"/>
        <v>#REF!</v>
      </c>
      <c r="AC3" s="68" t="s">
        <v>1631</v>
      </c>
      <c r="AD3" s="59">
        <v>8</v>
      </c>
      <c r="AE3" s="59" t="e">
        <f>DOB!F11</f>
        <v>#REF!</v>
      </c>
      <c r="AF3" s="62" t="e">
        <f t="shared" si="7"/>
        <v>#REF!</v>
      </c>
      <c r="AG3" s="68" t="s">
        <v>1632</v>
      </c>
      <c r="AH3" s="59">
        <v>9</v>
      </c>
      <c r="AI3" s="65" t="e">
        <f>DOB!F11</f>
        <v>#REF!</v>
      </c>
      <c r="AJ3" s="62" t="e">
        <f t="shared" si="8"/>
        <v>#REF!</v>
      </c>
      <c r="AK3" s="68" t="s">
        <v>1633</v>
      </c>
      <c r="AL3" s="59">
        <v>10</v>
      </c>
      <c r="AM3" s="59" t="e">
        <f>DOB!F11</f>
        <v>#REF!</v>
      </c>
      <c r="AN3" s="62" t="e">
        <f t="shared" si="9"/>
        <v>#REF!</v>
      </c>
      <c r="AO3" s="68" t="s">
        <v>1634</v>
      </c>
      <c r="AP3" s="59">
        <v>11</v>
      </c>
      <c r="AQ3" s="59" t="e">
        <f>DOB!F11</f>
        <v>#REF!</v>
      </c>
      <c r="AR3" s="62" t="e">
        <f t="shared" si="10"/>
        <v>#REF!</v>
      </c>
      <c r="AS3" s="68" t="s">
        <v>1635</v>
      </c>
      <c r="AT3" s="59">
        <v>12</v>
      </c>
      <c r="AU3" s="65" t="e">
        <f>DOB!F11</f>
        <v>#REF!</v>
      </c>
      <c r="AV3" s="62" t="e">
        <f t="shared" si="11"/>
        <v>#REF!</v>
      </c>
      <c r="AX3" s="67" t="e">
        <f t="shared" si="12"/>
        <v>#REF!</v>
      </c>
    </row>
    <row r="4" spans="1:50" ht="17.25">
      <c r="A4" s="68" t="s">
        <v>1636</v>
      </c>
      <c r="B4" s="60">
        <v>1</v>
      </c>
      <c r="C4" s="60" t="e">
        <f>DOB!F12</f>
        <v>#REF!</v>
      </c>
      <c r="D4" s="60" t="e">
        <f t="shared" si="0"/>
        <v>#REF!</v>
      </c>
      <c r="E4" s="68" t="s">
        <v>1812</v>
      </c>
      <c r="F4" s="60">
        <v>2</v>
      </c>
      <c r="G4" s="60" t="e">
        <f>DOB!F12</f>
        <v>#REF!</v>
      </c>
      <c r="H4" s="69" t="e">
        <f t="shared" si="1"/>
        <v>#REF!</v>
      </c>
      <c r="I4" s="68" t="s">
        <v>1637</v>
      </c>
      <c r="J4" s="64">
        <v>3</v>
      </c>
      <c r="K4" s="64" t="e">
        <f>DOB!F12</f>
        <v>#REF!</v>
      </c>
      <c r="L4" s="62" t="e">
        <f t="shared" si="2"/>
        <v>#REF!</v>
      </c>
      <c r="M4" s="68" t="s">
        <v>1638</v>
      </c>
      <c r="N4" s="59">
        <v>4</v>
      </c>
      <c r="O4" s="59" t="e">
        <f>DOB!F12</f>
        <v>#REF!</v>
      </c>
      <c r="P4" s="62" t="e">
        <f t="shared" si="3"/>
        <v>#REF!</v>
      </c>
      <c r="Q4" s="68" t="s">
        <v>1639</v>
      </c>
      <c r="R4" s="59">
        <v>5</v>
      </c>
      <c r="S4" s="59" t="e">
        <f>DOB!F12</f>
        <v>#REF!</v>
      </c>
      <c r="T4" s="62" t="e">
        <f t="shared" si="4"/>
        <v>#REF!</v>
      </c>
      <c r="U4" s="68" t="s">
        <v>1640</v>
      </c>
      <c r="V4" s="65">
        <v>6</v>
      </c>
      <c r="W4" s="65" t="e">
        <f>DOB!F12</f>
        <v>#REF!</v>
      </c>
      <c r="X4" s="62" t="e">
        <f t="shared" si="5"/>
        <v>#REF!</v>
      </c>
      <c r="Y4" s="68" t="s">
        <v>1641</v>
      </c>
      <c r="Z4" s="66">
        <v>7</v>
      </c>
      <c r="AA4" s="66" t="e">
        <f>DOB!F12</f>
        <v>#REF!</v>
      </c>
      <c r="AB4" s="62" t="e">
        <f t="shared" si="6"/>
        <v>#REF!</v>
      </c>
      <c r="AC4" s="68" t="s">
        <v>1642</v>
      </c>
      <c r="AD4" s="59">
        <v>8</v>
      </c>
      <c r="AE4" s="59" t="e">
        <f>DOB!F12</f>
        <v>#REF!</v>
      </c>
      <c r="AF4" s="62" t="e">
        <f t="shared" si="7"/>
        <v>#REF!</v>
      </c>
      <c r="AG4" s="68" t="s">
        <v>1643</v>
      </c>
      <c r="AH4" s="59">
        <v>9</v>
      </c>
      <c r="AI4" s="65" t="e">
        <f>DOB!F12</f>
        <v>#REF!</v>
      </c>
      <c r="AJ4" s="62" t="e">
        <f t="shared" si="8"/>
        <v>#REF!</v>
      </c>
      <c r="AK4" s="68" t="s">
        <v>1644</v>
      </c>
      <c r="AL4" s="59">
        <v>10</v>
      </c>
      <c r="AM4" s="59" t="e">
        <f>DOB!F12</f>
        <v>#REF!</v>
      </c>
      <c r="AN4" s="62" t="e">
        <f t="shared" si="9"/>
        <v>#REF!</v>
      </c>
      <c r="AO4" s="68" t="s">
        <v>1813</v>
      </c>
      <c r="AP4" s="59">
        <v>11</v>
      </c>
      <c r="AQ4" s="59" t="e">
        <f>DOB!F12</f>
        <v>#REF!</v>
      </c>
      <c r="AR4" s="62" t="e">
        <f t="shared" si="10"/>
        <v>#REF!</v>
      </c>
      <c r="AS4" s="68" t="s">
        <v>1814</v>
      </c>
      <c r="AT4" s="59">
        <v>12</v>
      </c>
      <c r="AU4" s="65" t="e">
        <f>DOB!F12</f>
        <v>#REF!</v>
      </c>
      <c r="AV4" s="62" t="e">
        <f t="shared" si="11"/>
        <v>#REF!</v>
      </c>
      <c r="AX4" s="67" t="e">
        <f t="shared" si="12"/>
        <v>#REF!</v>
      </c>
    </row>
    <row r="5" spans="1:50" ht="17.25">
      <c r="A5" s="68" t="s">
        <v>1645</v>
      </c>
      <c r="B5" s="60">
        <v>1</v>
      </c>
      <c r="C5" s="60" t="e">
        <f>DOB!F13</f>
        <v>#REF!</v>
      </c>
      <c r="D5" s="60" t="e">
        <f t="shared" si="0"/>
        <v>#REF!</v>
      </c>
      <c r="E5" s="68" t="s">
        <v>1646</v>
      </c>
      <c r="F5" s="60">
        <v>2</v>
      </c>
      <c r="G5" s="60" t="e">
        <f>DOB!F13</f>
        <v>#REF!</v>
      </c>
      <c r="H5" s="69" t="e">
        <f t="shared" si="1"/>
        <v>#REF!</v>
      </c>
      <c r="I5" s="68" t="s">
        <v>1630</v>
      </c>
      <c r="J5" s="64">
        <v>3</v>
      </c>
      <c r="K5" s="64" t="e">
        <f>DOB!F13</f>
        <v>#REF!</v>
      </c>
      <c r="L5" s="62" t="e">
        <f t="shared" si="2"/>
        <v>#REF!</v>
      </c>
      <c r="M5" s="68" t="s">
        <v>1647</v>
      </c>
      <c r="N5" s="59">
        <v>4</v>
      </c>
      <c r="O5" s="59" t="e">
        <f>DOB!F13</f>
        <v>#REF!</v>
      </c>
      <c r="P5" s="62" t="e">
        <f t="shared" si="3"/>
        <v>#REF!</v>
      </c>
      <c r="Q5" s="68" t="s">
        <v>1648</v>
      </c>
      <c r="R5" s="59">
        <v>5</v>
      </c>
      <c r="S5" s="59" t="e">
        <f>DOB!F13</f>
        <v>#REF!</v>
      </c>
      <c r="T5" s="62" t="e">
        <f t="shared" si="4"/>
        <v>#REF!</v>
      </c>
      <c r="U5" s="68" t="s">
        <v>1649</v>
      </c>
      <c r="V5" s="65">
        <v>6</v>
      </c>
      <c r="W5" s="65" t="e">
        <f>DOB!F13</f>
        <v>#REF!</v>
      </c>
      <c r="X5" s="62" t="e">
        <f t="shared" si="5"/>
        <v>#REF!</v>
      </c>
      <c r="Y5" s="68" t="s">
        <v>1815</v>
      </c>
      <c r="Z5" s="66">
        <v>7</v>
      </c>
      <c r="AA5" s="66" t="e">
        <f>DOB!F13</f>
        <v>#REF!</v>
      </c>
      <c r="AB5" s="62" t="e">
        <f t="shared" si="6"/>
        <v>#REF!</v>
      </c>
      <c r="AC5" s="68" t="s">
        <v>1816</v>
      </c>
      <c r="AD5" s="59">
        <v>8</v>
      </c>
      <c r="AE5" s="59" t="e">
        <f>DOB!F13</f>
        <v>#REF!</v>
      </c>
      <c r="AF5" s="62" t="e">
        <f t="shared" si="7"/>
        <v>#REF!</v>
      </c>
      <c r="AG5" s="68" t="s">
        <v>1645</v>
      </c>
      <c r="AH5" s="59">
        <v>9</v>
      </c>
      <c r="AI5" s="65" t="e">
        <f>DOB!F13</f>
        <v>#REF!</v>
      </c>
      <c r="AJ5" s="62" t="e">
        <f t="shared" si="8"/>
        <v>#REF!</v>
      </c>
      <c r="AK5" s="68" t="s">
        <v>1650</v>
      </c>
      <c r="AL5" s="59">
        <v>10</v>
      </c>
      <c r="AM5" s="59" t="e">
        <f>DOB!F13</f>
        <v>#REF!</v>
      </c>
      <c r="AN5" s="62" t="e">
        <f t="shared" si="9"/>
        <v>#REF!</v>
      </c>
      <c r="AO5" s="68" t="s">
        <v>1651</v>
      </c>
      <c r="AP5" s="59">
        <v>11</v>
      </c>
      <c r="AQ5" s="59" t="e">
        <f>DOB!F13</f>
        <v>#REF!</v>
      </c>
      <c r="AR5" s="62" t="e">
        <f t="shared" si="10"/>
        <v>#REF!</v>
      </c>
      <c r="AS5" s="68" t="s">
        <v>1652</v>
      </c>
      <c r="AT5" s="59">
        <v>12</v>
      </c>
      <c r="AU5" s="65" t="e">
        <f>DOB!F13</f>
        <v>#REF!</v>
      </c>
      <c r="AV5" s="62" t="e">
        <f t="shared" si="11"/>
        <v>#REF!</v>
      </c>
      <c r="AX5" s="67" t="e">
        <f t="shared" si="12"/>
        <v>#REF!</v>
      </c>
    </row>
    <row r="6" spans="1:50" ht="17.25">
      <c r="A6" s="68" t="s">
        <v>1653</v>
      </c>
      <c r="B6" s="60">
        <v>1</v>
      </c>
      <c r="C6" s="60" t="e">
        <f>DOB!F14</f>
        <v>#REF!</v>
      </c>
      <c r="D6" s="60" t="e">
        <f t="shared" si="0"/>
        <v>#REF!</v>
      </c>
      <c r="E6" s="68" t="s">
        <v>1654</v>
      </c>
      <c r="F6" s="60">
        <v>2</v>
      </c>
      <c r="G6" s="60" t="e">
        <f>DOB!F14</f>
        <v>#REF!</v>
      </c>
      <c r="H6" s="69" t="e">
        <f t="shared" si="1"/>
        <v>#REF!</v>
      </c>
      <c r="I6" s="68" t="s">
        <v>1655</v>
      </c>
      <c r="J6" s="64">
        <v>3</v>
      </c>
      <c r="K6" s="64" t="e">
        <f>DOB!F14</f>
        <v>#REF!</v>
      </c>
      <c r="L6" s="62" t="e">
        <f t="shared" si="2"/>
        <v>#REF!</v>
      </c>
      <c r="M6" s="68" t="s">
        <v>1817</v>
      </c>
      <c r="N6" s="59">
        <v>4</v>
      </c>
      <c r="O6" s="59" t="e">
        <f>DOB!F14</f>
        <v>#REF!</v>
      </c>
      <c r="P6" s="62" t="e">
        <f t="shared" si="3"/>
        <v>#REF!</v>
      </c>
      <c r="Q6" s="68" t="s">
        <v>1656</v>
      </c>
      <c r="R6" s="59">
        <v>5</v>
      </c>
      <c r="S6" s="59" t="e">
        <f>DOB!F14</f>
        <v>#REF!</v>
      </c>
      <c r="T6" s="62" t="e">
        <f t="shared" si="4"/>
        <v>#REF!</v>
      </c>
      <c r="U6" s="68" t="s">
        <v>1657</v>
      </c>
      <c r="V6" s="65">
        <v>6</v>
      </c>
      <c r="W6" s="65" t="e">
        <f>DOB!F14</f>
        <v>#REF!</v>
      </c>
      <c r="X6" s="62" t="e">
        <f t="shared" si="5"/>
        <v>#REF!</v>
      </c>
      <c r="Y6" s="68" t="s">
        <v>1658</v>
      </c>
      <c r="Z6" s="66">
        <v>7</v>
      </c>
      <c r="AA6" s="66" t="e">
        <f>DOB!F14</f>
        <v>#REF!</v>
      </c>
      <c r="AB6" s="62" t="e">
        <f t="shared" si="6"/>
        <v>#REF!</v>
      </c>
      <c r="AC6" s="68" t="s">
        <v>1818</v>
      </c>
      <c r="AD6" s="59">
        <v>8</v>
      </c>
      <c r="AE6" s="59" t="e">
        <f>DOB!F14</f>
        <v>#REF!</v>
      </c>
      <c r="AF6" s="62" t="e">
        <f t="shared" si="7"/>
        <v>#REF!</v>
      </c>
      <c r="AG6" s="68" t="s">
        <v>1659</v>
      </c>
      <c r="AH6" s="59">
        <v>9</v>
      </c>
      <c r="AI6" s="65" t="e">
        <f>DOB!F14</f>
        <v>#REF!</v>
      </c>
      <c r="AJ6" s="62" t="e">
        <f t="shared" si="8"/>
        <v>#REF!</v>
      </c>
      <c r="AK6" s="68" t="s">
        <v>1660</v>
      </c>
      <c r="AL6" s="59">
        <v>10</v>
      </c>
      <c r="AM6" s="59" t="e">
        <f>DOB!F14</f>
        <v>#REF!</v>
      </c>
      <c r="AN6" s="62" t="e">
        <f t="shared" si="9"/>
        <v>#REF!</v>
      </c>
      <c r="AO6" s="68" t="s">
        <v>1661</v>
      </c>
      <c r="AP6" s="59">
        <v>11</v>
      </c>
      <c r="AQ6" s="59" t="e">
        <f>DOB!F14</f>
        <v>#REF!</v>
      </c>
      <c r="AR6" s="62" t="e">
        <f t="shared" si="10"/>
        <v>#REF!</v>
      </c>
      <c r="AS6" s="68" t="s">
        <v>1662</v>
      </c>
      <c r="AT6" s="59">
        <v>12</v>
      </c>
      <c r="AU6" s="65" t="e">
        <f>DOB!F14</f>
        <v>#REF!</v>
      </c>
      <c r="AV6" s="62" t="e">
        <f t="shared" si="11"/>
        <v>#REF!</v>
      </c>
      <c r="AX6" s="67" t="e">
        <f t="shared" si="12"/>
        <v>#REF!</v>
      </c>
    </row>
    <row r="7" spans="1:50" ht="17.25">
      <c r="A7" s="68" t="s">
        <v>1819</v>
      </c>
      <c r="B7" s="60">
        <v>1</v>
      </c>
      <c r="C7" s="60" t="e">
        <f>DOB!F15</f>
        <v>#REF!</v>
      </c>
      <c r="D7" s="60" t="e">
        <f t="shared" si="0"/>
        <v>#REF!</v>
      </c>
      <c r="E7" s="68" t="s">
        <v>1663</v>
      </c>
      <c r="F7" s="60">
        <v>2</v>
      </c>
      <c r="G7" s="60" t="e">
        <f>DOB!F15</f>
        <v>#REF!</v>
      </c>
      <c r="H7" s="69" t="e">
        <f t="shared" si="1"/>
        <v>#REF!</v>
      </c>
      <c r="I7" s="68" t="s">
        <v>1820</v>
      </c>
      <c r="J7" s="64">
        <v>3</v>
      </c>
      <c r="K7" s="64" t="e">
        <f>DOB!F15</f>
        <v>#REF!</v>
      </c>
      <c r="L7" s="62" t="e">
        <f t="shared" si="2"/>
        <v>#REF!</v>
      </c>
      <c r="M7" s="68" t="s">
        <v>1664</v>
      </c>
      <c r="N7" s="59">
        <v>4</v>
      </c>
      <c r="O7" s="59" t="e">
        <f>DOB!F15</f>
        <v>#REF!</v>
      </c>
      <c r="P7" s="62" t="e">
        <f t="shared" si="3"/>
        <v>#REF!</v>
      </c>
      <c r="Q7" s="68" t="s">
        <v>1821</v>
      </c>
      <c r="R7" s="59">
        <v>5</v>
      </c>
      <c r="S7" s="59" t="e">
        <f>DOB!F15</f>
        <v>#REF!</v>
      </c>
      <c r="T7" s="62" t="e">
        <f t="shared" si="4"/>
        <v>#REF!</v>
      </c>
      <c r="U7" s="68" t="s">
        <v>1665</v>
      </c>
      <c r="V7" s="65">
        <v>6</v>
      </c>
      <c r="W7" s="65" t="e">
        <f>DOB!F15</f>
        <v>#REF!</v>
      </c>
      <c r="X7" s="62" t="e">
        <f t="shared" si="5"/>
        <v>#REF!</v>
      </c>
      <c r="Y7" s="68" t="s">
        <v>1822</v>
      </c>
      <c r="Z7" s="66">
        <v>7</v>
      </c>
      <c r="AA7" s="66" t="e">
        <f>DOB!F15</f>
        <v>#REF!</v>
      </c>
      <c r="AB7" s="62" t="e">
        <f t="shared" si="6"/>
        <v>#REF!</v>
      </c>
      <c r="AC7" s="68" t="s">
        <v>1823</v>
      </c>
      <c r="AD7" s="59">
        <v>8</v>
      </c>
      <c r="AE7" s="59" t="e">
        <f>DOB!F15</f>
        <v>#REF!</v>
      </c>
      <c r="AF7" s="62" t="e">
        <f t="shared" si="7"/>
        <v>#REF!</v>
      </c>
      <c r="AG7" s="68" t="s">
        <v>1824</v>
      </c>
      <c r="AH7" s="59">
        <v>9</v>
      </c>
      <c r="AI7" s="65" t="e">
        <f>DOB!F15</f>
        <v>#REF!</v>
      </c>
      <c r="AJ7" s="62" t="e">
        <f t="shared" si="8"/>
        <v>#REF!</v>
      </c>
      <c r="AK7" s="68" t="s">
        <v>1666</v>
      </c>
      <c r="AL7" s="59">
        <v>10</v>
      </c>
      <c r="AM7" s="59" t="e">
        <f>DOB!F15</f>
        <v>#REF!</v>
      </c>
      <c r="AN7" s="62" t="e">
        <f t="shared" si="9"/>
        <v>#REF!</v>
      </c>
      <c r="AO7" s="68" t="s">
        <v>1667</v>
      </c>
      <c r="AP7" s="59">
        <v>11</v>
      </c>
      <c r="AQ7" s="59" t="e">
        <f>DOB!F15</f>
        <v>#REF!</v>
      </c>
      <c r="AR7" s="62" t="e">
        <f t="shared" si="10"/>
        <v>#REF!</v>
      </c>
      <c r="AS7" s="68" t="s">
        <v>1668</v>
      </c>
      <c r="AT7" s="59">
        <v>12</v>
      </c>
      <c r="AU7" s="65" t="e">
        <f>DOB!F15</f>
        <v>#REF!</v>
      </c>
      <c r="AV7" s="62" t="e">
        <f t="shared" si="11"/>
        <v>#REF!</v>
      </c>
      <c r="AX7" s="67" t="e">
        <f t="shared" si="12"/>
        <v>#REF!</v>
      </c>
    </row>
    <row r="8" spans="1:50" ht="17.25">
      <c r="A8" s="68" t="s">
        <v>1669</v>
      </c>
      <c r="B8" s="60">
        <v>1</v>
      </c>
      <c r="C8" s="60" t="e">
        <f>DOB!F16</f>
        <v>#REF!</v>
      </c>
      <c r="D8" s="60" t="e">
        <f t="shared" si="0"/>
        <v>#REF!</v>
      </c>
      <c r="E8" s="68" t="s">
        <v>1670</v>
      </c>
      <c r="F8" s="60">
        <v>2</v>
      </c>
      <c r="G8" s="60" t="e">
        <f>DOB!F16</f>
        <v>#REF!</v>
      </c>
      <c r="H8" s="69" t="e">
        <f t="shared" si="1"/>
        <v>#REF!</v>
      </c>
      <c r="I8" s="68" t="s">
        <v>1671</v>
      </c>
      <c r="J8" s="64">
        <v>3</v>
      </c>
      <c r="K8" s="64" t="e">
        <f>DOB!F16</f>
        <v>#REF!</v>
      </c>
      <c r="L8" s="62" t="e">
        <f t="shared" si="2"/>
        <v>#REF!</v>
      </c>
      <c r="M8" s="68" t="s">
        <v>1672</v>
      </c>
      <c r="N8" s="59">
        <v>4</v>
      </c>
      <c r="O8" s="59" t="e">
        <f>DOB!F16</f>
        <v>#REF!</v>
      </c>
      <c r="P8" s="62" t="e">
        <f t="shared" si="3"/>
        <v>#REF!</v>
      </c>
      <c r="Q8" s="68" t="s">
        <v>1825</v>
      </c>
      <c r="R8" s="59">
        <v>5</v>
      </c>
      <c r="S8" s="59" t="e">
        <f>DOB!F16</f>
        <v>#REF!</v>
      </c>
      <c r="T8" s="62" t="e">
        <f t="shared" si="4"/>
        <v>#REF!</v>
      </c>
      <c r="U8" s="68" t="s">
        <v>1826</v>
      </c>
      <c r="V8" s="65">
        <v>6</v>
      </c>
      <c r="W8" s="65" t="e">
        <f>DOB!F16</f>
        <v>#REF!</v>
      </c>
      <c r="X8" s="62" t="e">
        <f t="shared" si="5"/>
        <v>#REF!</v>
      </c>
      <c r="Y8" s="68" t="s">
        <v>1673</v>
      </c>
      <c r="Z8" s="66">
        <v>7</v>
      </c>
      <c r="AA8" s="66" t="e">
        <f>DOB!F16</f>
        <v>#REF!</v>
      </c>
      <c r="AB8" s="62" t="e">
        <f t="shared" si="6"/>
        <v>#REF!</v>
      </c>
      <c r="AC8" s="68" t="s">
        <v>1827</v>
      </c>
      <c r="AD8" s="59">
        <v>8</v>
      </c>
      <c r="AE8" s="59" t="e">
        <f>DOB!F16</f>
        <v>#REF!</v>
      </c>
      <c r="AF8" s="62" t="e">
        <f t="shared" si="7"/>
        <v>#REF!</v>
      </c>
      <c r="AG8" s="68" t="s">
        <v>1828</v>
      </c>
      <c r="AH8" s="59">
        <v>9</v>
      </c>
      <c r="AI8" s="65" t="e">
        <f>DOB!F16</f>
        <v>#REF!</v>
      </c>
      <c r="AJ8" s="62" t="e">
        <f t="shared" si="8"/>
        <v>#REF!</v>
      </c>
      <c r="AK8" s="68" t="s">
        <v>1674</v>
      </c>
      <c r="AL8" s="59">
        <v>10</v>
      </c>
      <c r="AM8" s="59" t="e">
        <f>DOB!F16</f>
        <v>#REF!</v>
      </c>
      <c r="AN8" s="62" t="e">
        <f t="shared" si="9"/>
        <v>#REF!</v>
      </c>
      <c r="AO8" s="68" t="s">
        <v>1675</v>
      </c>
      <c r="AP8" s="59">
        <v>11</v>
      </c>
      <c r="AQ8" s="59" t="e">
        <f>DOB!F16</f>
        <v>#REF!</v>
      </c>
      <c r="AR8" s="62" t="e">
        <f t="shared" si="10"/>
        <v>#REF!</v>
      </c>
      <c r="AS8" s="68" t="s">
        <v>1624</v>
      </c>
      <c r="AT8" s="59">
        <v>12</v>
      </c>
      <c r="AU8" s="65" t="e">
        <f>DOB!F16</f>
        <v>#REF!</v>
      </c>
      <c r="AV8" s="62" t="e">
        <f t="shared" si="11"/>
        <v>#REF!</v>
      </c>
      <c r="AX8" s="67" t="e">
        <f t="shared" si="12"/>
        <v>#REF!</v>
      </c>
    </row>
    <row r="9" spans="1:50" ht="17.25">
      <c r="A9" s="68" t="s">
        <v>1676</v>
      </c>
      <c r="B9" s="60">
        <v>1</v>
      </c>
      <c r="C9" s="60" t="e">
        <f>DOB!F17</f>
        <v>#REF!</v>
      </c>
      <c r="D9" s="60" t="e">
        <f t="shared" si="0"/>
        <v>#REF!</v>
      </c>
      <c r="E9" s="68" t="s">
        <v>1677</v>
      </c>
      <c r="F9" s="60">
        <v>2</v>
      </c>
      <c r="G9" s="60" t="e">
        <f>DOB!F17</f>
        <v>#REF!</v>
      </c>
      <c r="H9" s="69" t="e">
        <f t="shared" si="1"/>
        <v>#REF!</v>
      </c>
      <c r="I9" s="68" t="s">
        <v>1829</v>
      </c>
      <c r="J9" s="64">
        <v>3</v>
      </c>
      <c r="K9" s="64" t="e">
        <f>DOB!F17</f>
        <v>#REF!</v>
      </c>
      <c r="L9" s="62" t="e">
        <f t="shared" si="2"/>
        <v>#REF!</v>
      </c>
      <c r="M9" s="68" t="s">
        <v>1678</v>
      </c>
      <c r="N9" s="59">
        <v>4</v>
      </c>
      <c r="O9" s="59" t="e">
        <f>DOB!F17</f>
        <v>#REF!</v>
      </c>
      <c r="P9" s="62" t="e">
        <f t="shared" si="3"/>
        <v>#REF!</v>
      </c>
      <c r="Q9" s="68" t="s">
        <v>1679</v>
      </c>
      <c r="R9" s="59">
        <v>5</v>
      </c>
      <c r="S9" s="59" t="e">
        <f>DOB!F17</f>
        <v>#REF!</v>
      </c>
      <c r="T9" s="62" t="e">
        <f t="shared" si="4"/>
        <v>#REF!</v>
      </c>
      <c r="U9" s="68" t="s">
        <v>1680</v>
      </c>
      <c r="V9" s="65">
        <v>6</v>
      </c>
      <c r="W9" s="65" t="e">
        <f>DOB!F17</f>
        <v>#REF!</v>
      </c>
      <c r="X9" s="62" t="e">
        <f t="shared" si="5"/>
        <v>#REF!</v>
      </c>
      <c r="Y9" s="68" t="s">
        <v>1681</v>
      </c>
      <c r="Z9" s="66">
        <v>7</v>
      </c>
      <c r="AA9" s="66" t="e">
        <f>DOB!F17</f>
        <v>#REF!</v>
      </c>
      <c r="AB9" s="62" t="e">
        <f t="shared" si="6"/>
        <v>#REF!</v>
      </c>
      <c r="AC9" s="68" t="s">
        <v>1682</v>
      </c>
      <c r="AD9" s="59">
        <v>8</v>
      </c>
      <c r="AE9" s="59" t="e">
        <f>DOB!F17</f>
        <v>#REF!</v>
      </c>
      <c r="AF9" s="62" t="e">
        <f t="shared" si="7"/>
        <v>#REF!</v>
      </c>
      <c r="AG9" s="68" t="s">
        <v>1683</v>
      </c>
      <c r="AH9" s="59">
        <v>9</v>
      </c>
      <c r="AI9" s="65" t="e">
        <f>DOB!F17</f>
        <v>#REF!</v>
      </c>
      <c r="AJ9" s="62" t="e">
        <f t="shared" si="8"/>
        <v>#REF!</v>
      </c>
      <c r="AK9" s="68" t="s">
        <v>1684</v>
      </c>
      <c r="AL9" s="59">
        <v>10</v>
      </c>
      <c r="AM9" s="59" t="e">
        <f>DOB!F17</f>
        <v>#REF!</v>
      </c>
      <c r="AN9" s="62" t="e">
        <f t="shared" si="9"/>
        <v>#REF!</v>
      </c>
      <c r="AO9" s="68" t="s">
        <v>1685</v>
      </c>
      <c r="AP9" s="59">
        <v>11</v>
      </c>
      <c r="AQ9" s="59" t="e">
        <f>DOB!F17</f>
        <v>#REF!</v>
      </c>
      <c r="AR9" s="62" t="e">
        <f t="shared" si="10"/>
        <v>#REF!</v>
      </c>
      <c r="AS9" s="68" t="s">
        <v>1686</v>
      </c>
      <c r="AT9" s="59">
        <v>12</v>
      </c>
      <c r="AU9" s="65" t="e">
        <f>DOB!F17</f>
        <v>#REF!</v>
      </c>
      <c r="AV9" s="62" t="e">
        <f t="shared" si="11"/>
        <v>#REF!</v>
      </c>
      <c r="AX9" s="67" t="e">
        <f t="shared" si="12"/>
        <v>#REF!</v>
      </c>
    </row>
    <row r="10" spans="1:50" ht="17.25">
      <c r="A10" s="68" t="s">
        <v>1815</v>
      </c>
      <c r="B10" s="60">
        <v>1</v>
      </c>
      <c r="C10" s="60" t="e">
        <f>DOB!F18</f>
        <v>#REF!</v>
      </c>
      <c r="D10" s="60" t="e">
        <f t="shared" si="0"/>
        <v>#REF!</v>
      </c>
      <c r="E10" s="68" t="s">
        <v>1830</v>
      </c>
      <c r="F10" s="60">
        <v>2</v>
      </c>
      <c r="G10" s="60" t="e">
        <f>DOB!F18</f>
        <v>#REF!</v>
      </c>
      <c r="H10" s="69" t="e">
        <f t="shared" si="1"/>
        <v>#REF!</v>
      </c>
      <c r="I10" s="68" t="s">
        <v>1687</v>
      </c>
      <c r="J10" s="64">
        <v>3</v>
      </c>
      <c r="K10" s="64" t="e">
        <f>DOB!F18</f>
        <v>#REF!</v>
      </c>
      <c r="L10" s="62" t="e">
        <f t="shared" si="2"/>
        <v>#REF!</v>
      </c>
      <c r="M10" s="68" t="s">
        <v>1688</v>
      </c>
      <c r="N10" s="59">
        <v>4</v>
      </c>
      <c r="O10" s="59" t="e">
        <f>DOB!F18</f>
        <v>#REF!</v>
      </c>
      <c r="P10" s="62" t="e">
        <f t="shared" si="3"/>
        <v>#REF!</v>
      </c>
      <c r="Q10" s="68" t="s">
        <v>1831</v>
      </c>
      <c r="R10" s="59">
        <v>5</v>
      </c>
      <c r="S10" s="59" t="e">
        <f>DOB!F18</f>
        <v>#REF!</v>
      </c>
      <c r="T10" s="62" t="e">
        <f t="shared" si="4"/>
        <v>#REF!</v>
      </c>
      <c r="U10" s="68" t="s">
        <v>1689</v>
      </c>
      <c r="V10" s="65">
        <v>6</v>
      </c>
      <c r="W10" s="65" t="e">
        <f>DOB!F18</f>
        <v>#REF!</v>
      </c>
      <c r="X10" s="62" t="e">
        <f t="shared" si="5"/>
        <v>#REF!</v>
      </c>
      <c r="Y10" s="68" t="s">
        <v>1690</v>
      </c>
      <c r="Z10" s="66">
        <v>7</v>
      </c>
      <c r="AA10" s="66" t="e">
        <f>DOB!F18</f>
        <v>#REF!</v>
      </c>
      <c r="AB10" s="62" t="e">
        <f t="shared" si="6"/>
        <v>#REF!</v>
      </c>
      <c r="AC10" s="68" t="s">
        <v>1832</v>
      </c>
      <c r="AD10" s="59">
        <v>8</v>
      </c>
      <c r="AE10" s="59" t="e">
        <f>DOB!F18</f>
        <v>#REF!</v>
      </c>
      <c r="AF10" s="62" t="e">
        <f t="shared" si="7"/>
        <v>#REF!</v>
      </c>
      <c r="AG10" s="68" t="s">
        <v>1691</v>
      </c>
      <c r="AH10" s="59">
        <v>9</v>
      </c>
      <c r="AI10" s="65" t="e">
        <f>DOB!F18</f>
        <v>#REF!</v>
      </c>
      <c r="AJ10" s="62" t="e">
        <f t="shared" si="8"/>
        <v>#REF!</v>
      </c>
      <c r="AK10" s="68" t="s">
        <v>1833</v>
      </c>
      <c r="AL10" s="59">
        <v>10</v>
      </c>
      <c r="AM10" s="59" t="e">
        <f>DOB!F18</f>
        <v>#REF!</v>
      </c>
      <c r="AN10" s="62" t="e">
        <f t="shared" si="9"/>
        <v>#REF!</v>
      </c>
      <c r="AO10" s="68" t="s">
        <v>1692</v>
      </c>
      <c r="AP10" s="59">
        <v>11</v>
      </c>
      <c r="AQ10" s="59" t="e">
        <f>DOB!F18</f>
        <v>#REF!</v>
      </c>
      <c r="AR10" s="62" t="e">
        <f t="shared" si="10"/>
        <v>#REF!</v>
      </c>
      <c r="AS10" s="68" t="s">
        <v>1693</v>
      </c>
      <c r="AT10" s="59">
        <v>12</v>
      </c>
      <c r="AU10" s="65" t="e">
        <f>DOB!F18</f>
        <v>#REF!</v>
      </c>
      <c r="AV10" s="62" t="e">
        <f t="shared" si="11"/>
        <v>#REF!</v>
      </c>
      <c r="AX10" s="67" t="e">
        <f t="shared" si="12"/>
        <v>#REF!</v>
      </c>
    </row>
    <row r="11" spans="1:50" ht="17.25">
      <c r="A11" s="68" t="s">
        <v>1694</v>
      </c>
      <c r="B11" s="60">
        <v>1</v>
      </c>
      <c r="C11" s="60" t="e">
        <f>DOB!F19</f>
        <v>#REF!</v>
      </c>
      <c r="D11" s="60" t="e">
        <f t="shared" si="0"/>
        <v>#REF!</v>
      </c>
      <c r="E11" s="68" t="s">
        <v>1695</v>
      </c>
      <c r="F11" s="60">
        <v>2</v>
      </c>
      <c r="G11" s="60" t="e">
        <f>DOB!F19</f>
        <v>#REF!</v>
      </c>
      <c r="H11" s="69" t="e">
        <f t="shared" si="1"/>
        <v>#REF!</v>
      </c>
      <c r="I11" s="68" t="s">
        <v>1696</v>
      </c>
      <c r="J11" s="64">
        <v>3</v>
      </c>
      <c r="K11" s="64" t="e">
        <f>DOB!F19</f>
        <v>#REF!</v>
      </c>
      <c r="L11" s="62" t="e">
        <f t="shared" si="2"/>
        <v>#REF!</v>
      </c>
      <c r="M11" s="68" t="s">
        <v>1697</v>
      </c>
      <c r="N11" s="59">
        <v>4</v>
      </c>
      <c r="O11" s="59" t="e">
        <f>DOB!F19</f>
        <v>#REF!</v>
      </c>
      <c r="P11" s="62" t="e">
        <f t="shared" si="3"/>
        <v>#REF!</v>
      </c>
      <c r="Q11" s="68" t="s">
        <v>1698</v>
      </c>
      <c r="R11" s="59">
        <v>5</v>
      </c>
      <c r="S11" s="59" t="e">
        <f>DOB!F19</f>
        <v>#REF!</v>
      </c>
      <c r="T11" s="62" t="e">
        <f t="shared" si="4"/>
        <v>#REF!</v>
      </c>
      <c r="U11" s="68" t="s">
        <v>1654</v>
      </c>
      <c r="V11" s="65">
        <v>6</v>
      </c>
      <c r="W11" s="65" t="e">
        <f>DOB!F19</f>
        <v>#REF!</v>
      </c>
      <c r="X11" s="62" t="e">
        <f t="shared" si="5"/>
        <v>#REF!</v>
      </c>
      <c r="Y11" s="68" t="s">
        <v>1699</v>
      </c>
      <c r="Z11" s="66">
        <v>7</v>
      </c>
      <c r="AA11" s="66" t="e">
        <f>DOB!F19</f>
        <v>#REF!</v>
      </c>
      <c r="AB11" s="62" t="e">
        <f t="shared" si="6"/>
        <v>#REF!</v>
      </c>
      <c r="AC11" s="68" t="s">
        <v>1700</v>
      </c>
      <c r="AD11" s="59">
        <v>8</v>
      </c>
      <c r="AE11" s="59" t="e">
        <f>DOB!F19</f>
        <v>#REF!</v>
      </c>
      <c r="AF11" s="62" t="e">
        <f t="shared" si="7"/>
        <v>#REF!</v>
      </c>
      <c r="AG11" s="68" t="s">
        <v>1701</v>
      </c>
      <c r="AH11" s="59">
        <v>9</v>
      </c>
      <c r="AI11" s="65" t="e">
        <f>DOB!F19</f>
        <v>#REF!</v>
      </c>
      <c r="AJ11" s="62" t="e">
        <f t="shared" si="8"/>
        <v>#REF!</v>
      </c>
      <c r="AK11" s="68" t="s">
        <v>1702</v>
      </c>
      <c r="AL11" s="59">
        <v>10</v>
      </c>
      <c r="AM11" s="59" t="e">
        <f>DOB!F19</f>
        <v>#REF!</v>
      </c>
      <c r="AN11" s="62" t="e">
        <f t="shared" si="9"/>
        <v>#REF!</v>
      </c>
      <c r="AO11" s="68" t="s">
        <v>1834</v>
      </c>
      <c r="AP11" s="59">
        <v>11</v>
      </c>
      <c r="AQ11" s="59" t="e">
        <f>DOB!F19</f>
        <v>#REF!</v>
      </c>
      <c r="AR11" s="62" t="e">
        <f t="shared" si="10"/>
        <v>#REF!</v>
      </c>
      <c r="AS11" s="68" t="s">
        <v>1817</v>
      </c>
      <c r="AT11" s="59">
        <v>12</v>
      </c>
      <c r="AU11" s="65" t="e">
        <f>DOB!F19</f>
        <v>#REF!</v>
      </c>
      <c r="AV11" s="62" t="e">
        <f t="shared" si="11"/>
        <v>#REF!</v>
      </c>
      <c r="AX11" s="67" t="e">
        <f t="shared" si="12"/>
        <v>#REF!</v>
      </c>
    </row>
    <row r="12" spans="1:50" ht="17.25">
      <c r="A12" s="68" t="s">
        <v>1703</v>
      </c>
      <c r="B12" s="60">
        <v>1</v>
      </c>
      <c r="C12" s="60" t="e">
        <f>DOB!F20</f>
        <v>#REF!</v>
      </c>
      <c r="D12" s="60" t="e">
        <f t="shared" si="0"/>
        <v>#REF!</v>
      </c>
      <c r="E12" s="68" t="s">
        <v>1835</v>
      </c>
      <c r="F12" s="60">
        <v>2</v>
      </c>
      <c r="G12" s="60" t="e">
        <f>DOB!F20</f>
        <v>#REF!</v>
      </c>
      <c r="H12" s="69" t="e">
        <f t="shared" si="1"/>
        <v>#REF!</v>
      </c>
      <c r="I12" s="68" t="s">
        <v>1704</v>
      </c>
      <c r="J12" s="64">
        <v>3</v>
      </c>
      <c r="K12" s="64" t="e">
        <f>DOB!F20</f>
        <v>#REF!</v>
      </c>
      <c r="L12" s="62" t="e">
        <f t="shared" si="2"/>
        <v>#REF!</v>
      </c>
      <c r="M12" s="68" t="s">
        <v>1705</v>
      </c>
      <c r="N12" s="59">
        <v>4</v>
      </c>
      <c r="O12" s="59" t="e">
        <f>DOB!F20</f>
        <v>#REF!</v>
      </c>
      <c r="P12" s="62" t="e">
        <f t="shared" si="3"/>
        <v>#REF!</v>
      </c>
      <c r="Q12" s="68" t="s">
        <v>1673</v>
      </c>
      <c r="R12" s="59">
        <v>5</v>
      </c>
      <c r="S12" s="59" t="e">
        <f>DOB!F20</f>
        <v>#REF!</v>
      </c>
      <c r="T12" s="62" t="e">
        <f t="shared" si="4"/>
        <v>#REF!</v>
      </c>
      <c r="U12" s="68" t="s">
        <v>1836</v>
      </c>
      <c r="V12" s="65">
        <v>6</v>
      </c>
      <c r="W12" s="65" t="e">
        <f>DOB!F20</f>
        <v>#REF!</v>
      </c>
      <c r="X12" s="62" t="e">
        <f t="shared" si="5"/>
        <v>#REF!</v>
      </c>
      <c r="Y12" s="68" t="s">
        <v>1706</v>
      </c>
      <c r="Z12" s="66">
        <v>7</v>
      </c>
      <c r="AA12" s="66" t="e">
        <f>DOB!F20</f>
        <v>#REF!</v>
      </c>
      <c r="AB12" s="62" t="e">
        <f t="shared" si="6"/>
        <v>#REF!</v>
      </c>
      <c r="AC12" s="68" t="s">
        <v>1648</v>
      </c>
      <c r="AD12" s="59">
        <v>8</v>
      </c>
      <c r="AE12" s="59" t="e">
        <f>DOB!F20</f>
        <v>#REF!</v>
      </c>
      <c r="AF12" s="62" t="e">
        <f t="shared" si="7"/>
        <v>#REF!</v>
      </c>
      <c r="AG12" s="68" t="s">
        <v>1837</v>
      </c>
      <c r="AH12" s="59">
        <v>9</v>
      </c>
      <c r="AI12" s="65" t="e">
        <f>DOB!F20</f>
        <v>#REF!</v>
      </c>
      <c r="AJ12" s="62" t="e">
        <f t="shared" si="8"/>
        <v>#REF!</v>
      </c>
      <c r="AK12" s="68" t="s">
        <v>1707</v>
      </c>
      <c r="AL12" s="59">
        <v>10</v>
      </c>
      <c r="AM12" s="59" t="e">
        <f>DOB!F20</f>
        <v>#REF!</v>
      </c>
      <c r="AN12" s="62" t="e">
        <f t="shared" si="9"/>
        <v>#REF!</v>
      </c>
      <c r="AO12" s="68" t="s">
        <v>1838</v>
      </c>
      <c r="AP12" s="59">
        <v>11</v>
      </c>
      <c r="AQ12" s="59" t="e">
        <f>DOB!F20</f>
        <v>#REF!</v>
      </c>
      <c r="AR12" s="62" t="e">
        <f t="shared" si="10"/>
        <v>#REF!</v>
      </c>
      <c r="AS12" s="68" t="s">
        <v>1708</v>
      </c>
      <c r="AT12" s="59">
        <v>12</v>
      </c>
      <c r="AU12" s="65" t="e">
        <f>DOB!F20</f>
        <v>#REF!</v>
      </c>
      <c r="AV12" s="62" t="e">
        <f t="shared" si="11"/>
        <v>#REF!</v>
      </c>
      <c r="AX12" s="67" t="e">
        <f t="shared" si="12"/>
        <v>#REF!</v>
      </c>
    </row>
    <row r="13" spans="1:50" ht="17.25">
      <c r="A13" s="68" t="s">
        <v>1839</v>
      </c>
      <c r="B13" s="60">
        <v>1</v>
      </c>
      <c r="C13" s="60" t="e">
        <f>DOB!F21</f>
        <v>#REF!</v>
      </c>
      <c r="D13" s="60" t="e">
        <f t="shared" si="0"/>
        <v>#REF!</v>
      </c>
      <c r="E13" s="68" t="s">
        <v>1709</v>
      </c>
      <c r="F13" s="60">
        <v>2</v>
      </c>
      <c r="G13" s="60" t="e">
        <f>DOB!F21</f>
        <v>#REF!</v>
      </c>
      <c r="H13" s="69" t="e">
        <f t="shared" si="1"/>
        <v>#REF!</v>
      </c>
      <c r="I13" s="68" t="s">
        <v>1840</v>
      </c>
      <c r="J13" s="64">
        <v>3</v>
      </c>
      <c r="K13" s="64" t="e">
        <f>DOB!F21</f>
        <v>#REF!</v>
      </c>
      <c r="L13" s="62" t="e">
        <f t="shared" si="2"/>
        <v>#REF!</v>
      </c>
      <c r="M13" s="68" t="s">
        <v>1710</v>
      </c>
      <c r="N13" s="59">
        <v>4</v>
      </c>
      <c r="O13" s="59" t="e">
        <f>DOB!F21</f>
        <v>#REF!</v>
      </c>
      <c r="P13" s="62" t="e">
        <f t="shared" si="3"/>
        <v>#REF!</v>
      </c>
      <c r="Q13" s="68" t="s">
        <v>1711</v>
      </c>
      <c r="R13" s="59">
        <v>5</v>
      </c>
      <c r="S13" s="59" t="e">
        <f>DOB!F21</f>
        <v>#REF!</v>
      </c>
      <c r="T13" s="62" t="e">
        <f t="shared" si="4"/>
        <v>#REF!</v>
      </c>
      <c r="U13" s="68" t="s">
        <v>1625</v>
      </c>
      <c r="V13" s="65">
        <v>6</v>
      </c>
      <c r="W13" s="65" t="e">
        <f>DOB!F21</f>
        <v>#REF!</v>
      </c>
      <c r="X13" s="62" t="e">
        <f t="shared" si="5"/>
        <v>#REF!</v>
      </c>
      <c r="Y13" s="68" t="s">
        <v>1712</v>
      </c>
      <c r="Z13" s="66">
        <v>7</v>
      </c>
      <c r="AA13" s="66" t="e">
        <f>DOB!F21</f>
        <v>#REF!</v>
      </c>
      <c r="AB13" s="62" t="e">
        <f t="shared" si="6"/>
        <v>#REF!</v>
      </c>
      <c r="AC13" s="68" t="s">
        <v>1841</v>
      </c>
      <c r="AD13" s="59">
        <v>8</v>
      </c>
      <c r="AE13" s="59" t="e">
        <f>DOB!F21</f>
        <v>#REF!</v>
      </c>
      <c r="AF13" s="62" t="e">
        <f t="shared" si="7"/>
        <v>#REF!</v>
      </c>
      <c r="AG13" s="68" t="s">
        <v>1713</v>
      </c>
      <c r="AH13" s="59">
        <v>9</v>
      </c>
      <c r="AI13" s="65" t="e">
        <f>DOB!F21</f>
        <v>#REF!</v>
      </c>
      <c r="AJ13" s="62" t="e">
        <f t="shared" si="8"/>
        <v>#REF!</v>
      </c>
      <c r="AK13" s="68" t="s">
        <v>1714</v>
      </c>
      <c r="AL13" s="59">
        <v>10</v>
      </c>
      <c r="AM13" s="59" t="e">
        <f>DOB!F21</f>
        <v>#REF!</v>
      </c>
      <c r="AN13" s="62" t="e">
        <f t="shared" si="9"/>
        <v>#REF!</v>
      </c>
      <c r="AO13" s="68" t="s">
        <v>1842</v>
      </c>
      <c r="AP13" s="59">
        <v>11</v>
      </c>
      <c r="AQ13" s="59" t="e">
        <f>DOB!F21</f>
        <v>#REF!</v>
      </c>
      <c r="AR13" s="62" t="e">
        <f t="shared" si="10"/>
        <v>#REF!</v>
      </c>
      <c r="AS13" s="68" t="s">
        <v>1843</v>
      </c>
      <c r="AT13" s="59">
        <v>12</v>
      </c>
      <c r="AU13" s="65" t="e">
        <f>DOB!F21</f>
        <v>#REF!</v>
      </c>
      <c r="AV13" s="62" t="e">
        <f t="shared" si="11"/>
        <v>#REF!</v>
      </c>
      <c r="AX13" s="67" t="e">
        <f t="shared" si="12"/>
        <v>#REF!</v>
      </c>
    </row>
    <row r="14" spans="1:50" ht="17.25">
      <c r="A14" s="68" t="s">
        <v>1715</v>
      </c>
      <c r="B14" s="60">
        <v>1</v>
      </c>
      <c r="C14" s="60" t="e">
        <f>DOB!F22</f>
        <v>#REF!</v>
      </c>
      <c r="D14" s="60" t="e">
        <f t="shared" si="0"/>
        <v>#REF!</v>
      </c>
      <c r="E14" s="68" t="s">
        <v>1716</v>
      </c>
      <c r="F14" s="60">
        <v>2</v>
      </c>
      <c r="G14" s="60" t="e">
        <f>DOB!F22</f>
        <v>#REF!</v>
      </c>
      <c r="H14" s="69" t="e">
        <f t="shared" si="1"/>
        <v>#REF!</v>
      </c>
      <c r="I14" s="68" t="s">
        <v>1717</v>
      </c>
      <c r="J14" s="64">
        <v>3</v>
      </c>
      <c r="K14" s="64" t="e">
        <f>DOB!F22</f>
        <v>#REF!</v>
      </c>
      <c r="L14" s="62" t="e">
        <f t="shared" si="2"/>
        <v>#REF!</v>
      </c>
      <c r="M14" s="68" t="s">
        <v>1718</v>
      </c>
      <c r="N14" s="59">
        <v>4</v>
      </c>
      <c r="O14" s="59" t="e">
        <f>DOB!F22</f>
        <v>#REF!</v>
      </c>
      <c r="P14" s="62" t="e">
        <f t="shared" si="3"/>
        <v>#REF!</v>
      </c>
      <c r="Q14" s="68" t="s">
        <v>1844</v>
      </c>
      <c r="R14" s="59">
        <v>5</v>
      </c>
      <c r="S14" s="59" t="e">
        <f>DOB!F22</f>
        <v>#REF!</v>
      </c>
      <c r="T14" s="62" t="e">
        <f t="shared" si="4"/>
        <v>#REF!</v>
      </c>
      <c r="U14" s="68" t="s">
        <v>1719</v>
      </c>
      <c r="V14" s="65">
        <v>6</v>
      </c>
      <c r="W14" s="65" t="e">
        <f>DOB!F22</f>
        <v>#REF!</v>
      </c>
      <c r="X14" s="62" t="e">
        <f t="shared" si="5"/>
        <v>#REF!</v>
      </c>
      <c r="Y14" s="68" t="s">
        <v>1845</v>
      </c>
      <c r="Z14" s="66">
        <v>7</v>
      </c>
      <c r="AA14" s="66" t="e">
        <f>DOB!F22</f>
        <v>#REF!</v>
      </c>
      <c r="AB14" s="62" t="e">
        <f t="shared" si="6"/>
        <v>#REF!</v>
      </c>
      <c r="AC14" s="68" t="s">
        <v>1846</v>
      </c>
      <c r="AD14" s="59">
        <v>8</v>
      </c>
      <c r="AE14" s="59" t="e">
        <f>DOB!F22</f>
        <v>#REF!</v>
      </c>
      <c r="AF14" s="62" t="e">
        <f t="shared" si="7"/>
        <v>#REF!</v>
      </c>
      <c r="AG14" s="68" t="s">
        <v>1847</v>
      </c>
      <c r="AH14" s="59">
        <v>9</v>
      </c>
      <c r="AI14" s="65" t="e">
        <f>DOB!F22</f>
        <v>#REF!</v>
      </c>
      <c r="AJ14" s="62" t="e">
        <f t="shared" si="8"/>
        <v>#REF!</v>
      </c>
      <c r="AK14" s="68" t="s">
        <v>1720</v>
      </c>
      <c r="AL14" s="59">
        <v>10</v>
      </c>
      <c r="AM14" s="59" t="e">
        <f>DOB!F22</f>
        <v>#REF!</v>
      </c>
      <c r="AN14" s="62" t="e">
        <f t="shared" si="9"/>
        <v>#REF!</v>
      </c>
      <c r="AO14" s="68" t="s">
        <v>1848</v>
      </c>
      <c r="AP14" s="59">
        <v>11</v>
      </c>
      <c r="AQ14" s="59" t="e">
        <f>DOB!F22</f>
        <v>#REF!</v>
      </c>
      <c r="AR14" s="62" t="e">
        <f t="shared" si="10"/>
        <v>#REF!</v>
      </c>
      <c r="AS14" s="68" t="s">
        <v>1721</v>
      </c>
      <c r="AT14" s="59">
        <v>12</v>
      </c>
      <c r="AU14" s="65" t="e">
        <f>DOB!F22</f>
        <v>#REF!</v>
      </c>
      <c r="AV14" s="62" t="e">
        <f t="shared" si="11"/>
        <v>#REF!</v>
      </c>
      <c r="AX14" s="67" t="e">
        <f t="shared" si="12"/>
        <v>#REF!</v>
      </c>
    </row>
    <row r="15" spans="1:50" ht="17.25">
      <c r="A15" s="68" t="s">
        <v>1722</v>
      </c>
      <c r="B15" s="60">
        <v>1</v>
      </c>
      <c r="C15" s="60" t="e">
        <f>DOB!F23</f>
        <v>#REF!</v>
      </c>
      <c r="D15" s="60" t="e">
        <f t="shared" si="0"/>
        <v>#REF!</v>
      </c>
      <c r="E15" s="68" t="s">
        <v>1723</v>
      </c>
      <c r="F15" s="60">
        <v>2</v>
      </c>
      <c r="G15" s="60" t="e">
        <f>DOB!F23</f>
        <v>#REF!</v>
      </c>
      <c r="H15" s="69" t="e">
        <f t="shared" si="1"/>
        <v>#REF!</v>
      </c>
      <c r="I15" s="68" t="s">
        <v>1849</v>
      </c>
      <c r="J15" s="64">
        <v>3</v>
      </c>
      <c r="K15" s="64" t="e">
        <f>DOB!F23</f>
        <v>#REF!</v>
      </c>
      <c r="L15" s="62" t="e">
        <f t="shared" si="2"/>
        <v>#REF!</v>
      </c>
      <c r="M15" s="68" t="s">
        <v>1717</v>
      </c>
      <c r="N15" s="59">
        <v>4</v>
      </c>
      <c r="O15" s="59" t="e">
        <f>DOB!F23</f>
        <v>#REF!</v>
      </c>
      <c r="P15" s="62" t="e">
        <f t="shared" si="3"/>
        <v>#REF!</v>
      </c>
      <c r="Q15" s="68" t="s">
        <v>1850</v>
      </c>
      <c r="R15" s="59">
        <v>5</v>
      </c>
      <c r="S15" s="59" t="e">
        <f>DOB!F23</f>
        <v>#REF!</v>
      </c>
      <c r="T15" s="62" t="e">
        <f t="shared" si="4"/>
        <v>#REF!</v>
      </c>
      <c r="U15" s="68" t="s">
        <v>1724</v>
      </c>
      <c r="V15" s="65">
        <v>6</v>
      </c>
      <c r="W15" s="65" t="e">
        <f>DOB!F23</f>
        <v>#REF!</v>
      </c>
      <c r="X15" s="62" t="e">
        <f t="shared" si="5"/>
        <v>#REF!</v>
      </c>
      <c r="Y15" s="68" t="s">
        <v>1725</v>
      </c>
      <c r="Z15" s="66">
        <v>7</v>
      </c>
      <c r="AA15" s="66" t="e">
        <f>DOB!F23</f>
        <v>#REF!</v>
      </c>
      <c r="AB15" s="62" t="e">
        <f t="shared" si="6"/>
        <v>#REF!</v>
      </c>
      <c r="AC15" s="68" t="s">
        <v>1726</v>
      </c>
      <c r="AD15" s="59">
        <v>8</v>
      </c>
      <c r="AE15" s="59" t="e">
        <f>DOB!F23</f>
        <v>#REF!</v>
      </c>
      <c r="AF15" s="62" t="e">
        <f t="shared" si="7"/>
        <v>#REF!</v>
      </c>
      <c r="AG15" s="68" t="s">
        <v>1727</v>
      </c>
      <c r="AH15" s="59">
        <v>9</v>
      </c>
      <c r="AI15" s="65" t="e">
        <f>DOB!F23</f>
        <v>#REF!</v>
      </c>
      <c r="AJ15" s="62" t="e">
        <f t="shared" si="8"/>
        <v>#REF!</v>
      </c>
      <c r="AK15" s="68" t="s">
        <v>1728</v>
      </c>
      <c r="AL15" s="59">
        <v>10</v>
      </c>
      <c r="AM15" s="59" t="e">
        <f>DOB!F23</f>
        <v>#REF!</v>
      </c>
      <c r="AN15" s="62" t="e">
        <f t="shared" si="9"/>
        <v>#REF!</v>
      </c>
      <c r="AO15" s="68" t="s">
        <v>1851</v>
      </c>
      <c r="AP15" s="59">
        <v>11</v>
      </c>
      <c r="AQ15" s="59" t="e">
        <f>DOB!F23</f>
        <v>#REF!</v>
      </c>
      <c r="AR15" s="62" t="e">
        <f t="shared" si="10"/>
        <v>#REF!</v>
      </c>
      <c r="AS15" s="68" t="s">
        <v>1852</v>
      </c>
      <c r="AT15" s="59">
        <v>12</v>
      </c>
      <c r="AU15" s="65" t="e">
        <f>DOB!F23</f>
        <v>#REF!</v>
      </c>
      <c r="AV15" s="62" t="e">
        <f t="shared" si="11"/>
        <v>#REF!</v>
      </c>
      <c r="AX15" s="67" t="e">
        <f t="shared" si="12"/>
        <v>#REF!</v>
      </c>
    </row>
    <row r="16" spans="1:50" ht="17.25">
      <c r="A16" s="68" t="s">
        <v>1853</v>
      </c>
      <c r="B16" s="60">
        <v>1</v>
      </c>
      <c r="C16" s="60" t="e">
        <f>DOB!F24</f>
        <v>#REF!</v>
      </c>
      <c r="D16" s="60" t="e">
        <f t="shared" si="0"/>
        <v>#REF!</v>
      </c>
      <c r="E16" s="68" t="s">
        <v>1729</v>
      </c>
      <c r="F16" s="60">
        <v>2</v>
      </c>
      <c r="G16" s="60" t="e">
        <f>DOB!F24</f>
        <v>#REF!</v>
      </c>
      <c r="H16" s="69" t="e">
        <f t="shared" si="1"/>
        <v>#REF!</v>
      </c>
      <c r="I16" s="68" t="s">
        <v>1730</v>
      </c>
      <c r="J16" s="64">
        <v>3</v>
      </c>
      <c r="K16" s="64" t="e">
        <f>DOB!F24</f>
        <v>#REF!</v>
      </c>
      <c r="L16" s="62" t="e">
        <f t="shared" si="2"/>
        <v>#REF!</v>
      </c>
      <c r="M16" s="68" t="s">
        <v>1731</v>
      </c>
      <c r="N16" s="59">
        <v>4</v>
      </c>
      <c r="O16" s="59" t="e">
        <f>DOB!F24</f>
        <v>#REF!</v>
      </c>
      <c r="P16" s="62" t="e">
        <f t="shared" si="3"/>
        <v>#REF!</v>
      </c>
      <c r="Q16" s="68" t="s">
        <v>1732</v>
      </c>
      <c r="R16" s="59">
        <v>5</v>
      </c>
      <c r="S16" s="59" t="e">
        <f>DOB!F24</f>
        <v>#REF!</v>
      </c>
      <c r="T16" s="62" t="e">
        <f t="shared" si="4"/>
        <v>#REF!</v>
      </c>
      <c r="U16" s="68" t="s">
        <v>1854</v>
      </c>
      <c r="V16" s="65">
        <v>6</v>
      </c>
      <c r="W16" s="65" t="e">
        <f>DOB!F24</f>
        <v>#REF!</v>
      </c>
      <c r="X16" s="62" t="e">
        <f t="shared" si="5"/>
        <v>#REF!</v>
      </c>
      <c r="Y16" s="68" t="s">
        <v>1855</v>
      </c>
      <c r="Z16" s="66">
        <v>7</v>
      </c>
      <c r="AA16" s="66" t="e">
        <f>DOB!F24</f>
        <v>#REF!</v>
      </c>
      <c r="AB16" s="62" t="e">
        <f t="shared" si="6"/>
        <v>#REF!</v>
      </c>
      <c r="AC16" s="68" t="s">
        <v>1692</v>
      </c>
      <c r="AD16" s="59">
        <v>8</v>
      </c>
      <c r="AE16" s="59" t="e">
        <f>DOB!F24</f>
        <v>#REF!</v>
      </c>
      <c r="AF16" s="62" t="e">
        <f t="shared" si="7"/>
        <v>#REF!</v>
      </c>
      <c r="AG16" s="68" t="s">
        <v>1733</v>
      </c>
      <c r="AH16" s="59">
        <v>9</v>
      </c>
      <c r="AI16" s="65" t="e">
        <f>DOB!F24</f>
        <v>#REF!</v>
      </c>
      <c r="AJ16" s="62" t="e">
        <f t="shared" si="8"/>
        <v>#REF!</v>
      </c>
      <c r="AK16" s="68" t="s">
        <v>1734</v>
      </c>
      <c r="AL16" s="59">
        <v>10</v>
      </c>
      <c r="AM16" s="59" t="e">
        <f>DOB!F24</f>
        <v>#REF!</v>
      </c>
      <c r="AN16" s="62" t="e">
        <f t="shared" si="9"/>
        <v>#REF!</v>
      </c>
      <c r="AO16" s="68" t="s">
        <v>1856</v>
      </c>
      <c r="AP16" s="59">
        <v>11</v>
      </c>
      <c r="AQ16" s="59" t="e">
        <f>DOB!F24</f>
        <v>#REF!</v>
      </c>
      <c r="AR16" s="62" t="e">
        <f t="shared" si="10"/>
        <v>#REF!</v>
      </c>
      <c r="AS16" s="68" t="s">
        <v>1646</v>
      </c>
      <c r="AT16" s="59">
        <v>12</v>
      </c>
      <c r="AU16" s="65" t="e">
        <f>DOB!F24</f>
        <v>#REF!</v>
      </c>
      <c r="AV16" s="62" t="e">
        <f t="shared" si="11"/>
        <v>#REF!</v>
      </c>
      <c r="AX16" s="67" t="e">
        <f t="shared" si="12"/>
        <v>#REF!</v>
      </c>
    </row>
    <row r="17" spans="1:50" ht="17.25">
      <c r="A17" s="68" t="s">
        <v>1735</v>
      </c>
      <c r="B17" s="60">
        <v>1</v>
      </c>
      <c r="C17" s="60" t="e">
        <f>DOB!F25</f>
        <v>#REF!</v>
      </c>
      <c r="D17" s="60" t="e">
        <f t="shared" si="0"/>
        <v>#REF!</v>
      </c>
      <c r="E17" s="68" t="s">
        <v>1736</v>
      </c>
      <c r="F17" s="60">
        <v>2</v>
      </c>
      <c r="G17" s="60" t="e">
        <f>DOB!F25</f>
        <v>#REF!</v>
      </c>
      <c r="H17" s="69" t="e">
        <f t="shared" si="1"/>
        <v>#REF!</v>
      </c>
      <c r="I17" s="68" t="s">
        <v>1737</v>
      </c>
      <c r="J17" s="64">
        <v>3</v>
      </c>
      <c r="K17" s="64" t="e">
        <f>DOB!F25</f>
        <v>#REF!</v>
      </c>
      <c r="L17" s="62" t="e">
        <f t="shared" si="2"/>
        <v>#REF!</v>
      </c>
      <c r="M17" s="68" t="s">
        <v>1857</v>
      </c>
      <c r="N17" s="59">
        <v>4</v>
      </c>
      <c r="O17" s="59" t="e">
        <f>DOB!F25</f>
        <v>#REF!</v>
      </c>
      <c r="P17" s="62" t="e">
        <f t="shared" si="3"/>
        <v>#REF!</v>
      </c>
      <c r="Q17" s="68" t="s">
        <v>1858</v>
      </c>
      <c r="R17" s="59">
        <v>5</v>
      </c>
      <c r="S17" s="59" t="e">
        <f>DOB!F25</f>
        <v>#REF!</v>
      </c>
      <c r="T17" s="62" t="e">
        <f t="shared" si="4"/>
        <v>#REF!</v>
      </c>
      <c r="U17" s="68" t="s">
        <v>1706</v>
      </c>
      <c r="V17" s="65">
        <v>6</v>
      </c>
      <c r="W17" s="65" t="e">
        <f>DOB!F25</f>
        <v>#REF!</v>
      </c>
      <c r="X17" s="62" t="e">
        <f t="shared" si="5"/>
        <v>#REF!</v>
      </c>
      <c r="Y17" s="68" t="s">
        <v>1738</v>
      </c>
      <c r="Z17" s="66">
        <v>7</v>
      </c>
      <c r="AA17" s="66" t="e">
        <f>DOB!F25</f>
        <v>#REF!</v>
      </c>
      <c r="AB17" s="62" t="e">
        <f t="shared" si="6"/>
        <v>#REF!</v>
      </c>
      <c r="AC17" s="68" t="s">
        <v>1739</v>
      </c>
      <c r="AD17" s="59">
        <v>8</v>
      </c>
      <c r="AE17" s="59" t="e">
        <f>DOB!F25</f>
        <v>#REF!</v>
      </c>
      <c r="AF17" s="62" t="e">
        <f t="shared" si="7"/>
        <v>#REF!</v>
      </c>
      <c r="AG17" s="68" t="s">
        <v>1859</v>
      </c>
      <c r="AH17" s="59">
        <v>9</v>
      </c>
      <c r="AI17" s="65" t="e">
        <f>DOB!F25</f>
        <v>#REF!</v>
      </c>
      <c r="AJ17" s="62" t="e">
        <f t="shared" si="8"/>
        <v>#REF!</v>
      </c>
      <c r="AK17" s="68" t="s">
        <v>1740</v>
      </c>
      <c r="AL17" s="59">
        <v>10</v>
      </c>
      <c r="AM17" s="59" t="e">
        <f>DOB!F25</f>
        <v>#REF!</v>
      </c>
      <c r="AN17" s="62" t="e">
        <f t="shared" si="9"/>
        <v>#REF!</v>
      </c>
      <c r="AO17" s="68" t="s">
        <v>1860</v>
      </c>
      <c r="AP17" s="59">
        <v>11</v>
      </c>
      <c r="AQ17" s="59" t="e">
        <f>DOB!F25</f>
        <v>#REF!</v>
      </c>
      <c r="AR17" s="62" t="e">
        <f t="shared" si="10"/>
        <v>#REF!</v>
      </c>
      <c r="AS17" s="68" t="s">
        <v>1741</v>
      </c>
      <c r="AT17" s="59">
        <v>12</v>
      </c>
      <c r="AU17" s="65" t="e">
        <f>DOB!F25</f>
        <v>#REF!</v>
      </c>
      <c r="AV17" s="62" t="e">
        <f t="shared" si="11"/>
        <v>#REF!</v>
      </c>
      <c r="AX17" s="67" t="e">
        <f t="shared" si="12"/>
        <v>#REF!</v>
      </c>
    </row>
    <row r="18" spans="1:50" ht="17.25">
      <c r="A18" s="68" t="s">
        <v>1742</v>
      </c>
      <c r="B18" s="60">
        <v>1</v>
      </c>
      <c r="C18" s="60" t="e">
        <f>DOB!F26</f>
        <v>#REF!</v>
      </c>
      <c r="D18" s="60" t="e">
        <f t="shared" si="0"/>
        <v>#REF!</v>
      </c>
      <c r="E18" s="68" t="s">
        <v>1743</v>
      </c>
      <c r="F18" s="60">
        <v>2</v>
      </c>
      <c r="G18" s="60" t="e">
        <f>DOB!F26</f>
        <v>#REF!</v>
      </c>
      <c r="H18" s="69" t="e">
        <f t="shared" si="1"/>
        <v>#REF!</v>
      </c>
      <c r="I18" s="68" t="s">
        <v>1744</v>
      </c>
      <c r="J18" s="64">
        <v>3</v>
      </c>
      <c r="K18" s="64" t="e">
        <f>DOB!F26</f>
        <v>#REF!</v>
      </c>
      <c r="L18" s="62" t="e">
        <f t="shared" si="2"/>
        <v>#REF!</v>
      </c>
      <c r="M18" s="68" t="s">
        <v>1745</v>
      </c>
      <c r="N18" s="59">
        <v>4</v>
      </c>
      <c r="O18" s="59" t="e">
        <f>DOB!F26</f>
        <v>#REF!</v>
      </c>
      <c r="P18" s="62" t="e">
        <f t="shared" si="3"/>
        <v>#REF!</v>
      </c>
      <c r="Q18" s="68" t="s">
        <v>1861</v>
      </c>
      <c r="R18" s="59">
        <v>5</v>
      </c>
      <c r="S18" s="59" t="e">
        <f>DOB!F26</f>
        <v>#REF!</v>
      </c>
      <c r="T18" s="62" t="e">
        <f t="shared" si="4"/>
        <v>#REF!</v>
      </c>
      <c r="U18" s="68" t="s">
        <v>1746</v>
      </c>
      <c r="V18" s="65">
        <v>6</v>
      </c>
      <c r="W18" s="65" t="e">
        <f>DOB!F26</f>
        <v>#REF!</v>
      </c>
      <c r="X18" s="62" t="e">
        <f t="shared" si="5"/>
        <v>#REF!</v>
      </c>
      <c r="Y18" s="68" t="s">
        <v>1747</v>
      </c>
      <c r="Z18" s="66">
        <v>7</v>
      </c>
      <c r="AA18" s="66" t="e">
        <f>DOB!F26</f>
        <v>#REF!</v>
      </c>
      <c r="AB18" s="62" t="e">
        <f t="shared" si="6"/>
        <v>#REF!</v>
      </c>
      <c r="AC18" s="68" t="s">
        <v>1862</v>
      </c>
      <c r="AD18" s="59">
        <v>8</v>
      </c>
      <c r="AE18" s="59" t="e">
        <f>DOB!F26</f>
        <v>#REF!</v>
      </c>
      <c r="AF18" s="62" t="e">
        <f t="shared" si="7"/>
        <v>#REF!</v>
      </c>
      <c r="AG18" s="68" t="s">
        <v>1863</v>
      </c>
      <c r="AH18" s="59">
        <v>9</v>
      </c>
      <c r="AI18" s="65" t="e">
        <f>DOB!F26</f>
        <v>#REF!</v>
      </c>
      <c r="AJ18" s="62" t="e">
        <f t="shared" si="8"/>
        <v>#REF!</v>
      </c>
      <c r="AK18" s="68" t="s">
        <v>1718</v>
      </c>
      <c r="AL18" s="59">
        <v>10</v>
      </c>
      <c r="AM18" s="59" t="e">
        <f>DOB!F26</f>
        <v>#REF!</v>
      </c>
      <c r="AN18" s="62" t="e">
        <f t="shared" si="9"/>
        <v>#REF!</v>
      </c>
      <c r="AO18" s="68" t="s">
        <v>1864</v>
      </c>
      <c r="AP18" s="59">
        <v>11</v>
      </c>
      <c r="AQ18" s="59" t="e">
        <f>DOB!F26</f>
        <v>#REF!</v>
      </c>
      <c r="AR18" s="62" t="e">
        <f t="shared" si="10"/>
        <v>#REF!</v>
      </c>
      <c r="AS18" s="68" t="s">
        <v>1865</v>
      </c>
      <c r="AT18" s="59">
        <v>12</v>
      </c>
      <c r="AU18" s="65" t="e">
        <f>DOB!F26</f>
        <v>#REF!</v>
      </c>
      <c r="AV18" s="62" t="e">
        <f t="shared" si="11"/>
        <v>#REF!</v>
      </c>
      <c r="AX18" s="67" t="e">
        <f t="shared" si="12"/>
        <v>#REF!</v>
      </c>
    </row>
    <row r="19" spans="1:50" ht="17.25">
      <c r="A19" s="68" t="s">
        <v>1748</v>
      </c>
      <c r="B19" s="60">
        <v>1</v>
      </c>
      <c r="C19" s="60" t="e">
        <f>DOB!F27</f>
        <v>#REF!</v>
      </c>
      <c r="D19" s="60" t="e">
        <f t="shared" si="0"/>
        <v>#REF!</v>
      </c>
      <c r="E19" s="68" t="s">
        <v>1662</v>
      </c>
      <c r="F19" s="60">
        <v>2</v>
      </c>
      <c r="G19" s="60" t="e">
        <f>DOB!F27</f>
        <v>#REF!</v>
      </c>
      <c r="H19" s="69" t="e">
        <f t="shared" si="1"/>
        <v>#REF!</v>
      </c>
      <c r="I19" s="68" t="s">
        <v>1749</v>
      </c>
      <c r="J19" s="64">
        <v>3</v>
      </c>
      <c r="K19" s="64" t="e">
        <f>DOB!F27</f>
        <v>#REF!</v>
      </c>
      <c r="L19" s="62" t="e">
        <f t="shared" si="2"/>
        <v>#REF!</v>
      </c>
      <c r="M19" s="68" t="s">
        <v>1750</v>
      </c>
      <c r="N19" s="59">
        <v>4</v>
      </c>
      <c r="O19" s="59" t="e">
        <f>DOB!F27</f>
        <v>#REF!</v>
      </c>
      <c r="P19" s="62" t="e">
        <f t="shared" si="3"/>
        <v>#REF!</v>
      </c>
      <c r="Q19" s="68" t="s">
        <v>1719</v>
      </c>
      <c r="R19" s="59">
        <v>5</v>
      </c>
      <c r="S19" s="59" t="e">
        <f>DOB!F27</f>
        <v>#REF!</v>
      </c>
      <c r="T19" s="62" t="e">
        <f t="shared" si="4"/>
        <v>#REF!</v>
      </c>
      <c r="U19" s="68" t="s">
        <v>1751</v>
      </c>
      <c r="V19" s="65">
        <v>6</v>
      </c>
      <c r="W19" s="65" t="e">
        <f>DOB!F27</f>
        <v>#REF!</v>
      </c>
      <c r="X19" s="62" t="e">
        <f t="shared" si="5"/>
        <v>#REF!</v>
      </c>
      <c r="Y19" s="68" t="s">
        <v>1752</v>
      </c>
      <c r="Z19" s="66">
        <v>7</v>
      </c>
      <c r="AA19" s="66" t="e">
        <f>DOB!F27</f>
        <v>#REF!</v>
      </c>
      <c r="AB19" s="62" t="e">
        <f t="shared" si="6"/>
        <v>#REF!</v>
      </c>
      <c r="AC19" s="68" t="s">
        <v>1753</v>
      </c>
      <c r="AD19" s="59">
        <v>8</v>
      </c>
      <c r="AE19" s="59" t="e">
        <f>DOB!F27</f>
        <v>#REF!</v>
      </c>
      <c r="AF19" s="62" t="e">
        <f t="shared" si="7"/>
        <v>#REF!</v>
      </c>
      <c r="AG19" s="68" t="s">
        <v>1732</v>
      </c>
      <c r="AH19" s="59">
        <v>9</v>
      </c>
      <c r="AI19" s="65" t="e">
        <f>DOB!F27</f>
        <v>#REF!</v>
      </c>
      <c r="AJ19" s="62" t="e">
        <f t="shared" si="8"/>
        <v>#REF!</v>
      </c>
      <c r="AK19" s="68" t="s">
        <v>1754</v>
      </c>
      <c r="AL19" s="59">
        <v>10</v>
      </c>
      <c r="AM19" s="59" t="e">
        <f>DOB!F27</f>
        <v>#REF!</v>
      </c>
      <c r="AN19" s="62" t="e">
        <f t="shared" si="9"/>
        <v>#REF!</v>
      </c>
      <c r="AO19" s="68" t="s">
        <v>1804</v>
      </c>
      <c r="AP19" s="59">
        <v>11</v>
      </c>
      <c r="AQ19" s="59" t="e">
        <f>DOB!F27</f>
        <v>#REF!</v>
      </c>
      <c r="AR19" s="62" t="e">
        <f t="shared" si="10"/>
        <v>#REF!</v>
      </c>
      <c r="AS19" s="68" t="s">
        <v>1755</v>
      </c>
      <c r="AT19" s="59">
        <v>12</v>
      </c>
      <c r="AU19" s="65" t="e">
        <f>DOB!F27</f>
        <v>#REF!</v>
      </c>
      <c r="AV19" s="62" t="e">
        <f t="shared" si="11"/>
        <v>#REF!</v>
      </c>
      <c r="AX19" s="67" t="e">
        <f t="shared" si="12"/>
        <v>#REF!</v>
      </c>
    </row>
    <row r="20" spans="1:50" ht="17.25">
      <c r="A20" s="70"/>
      <c r="B20" s="60"/>
      <c r="C20" s="60" t="e">
        <f>DOB!F28</f>
        <v>#REF!</v>
      </c>
      <c r="D20" s="60" t="e">
        <f t="shared" si="0"/>
        <v>#REF!</v>
      </c>
      <c r="E20" s="68" t="s">
        <v>1756</v>
      </c>
      <c r="F20" s="60">
        <v>2</v>
      </c>
      <c r="G20" s="60" t="e">
        <f>DOB!F28</f>
        <v>#REF!</v>
      </c>
      <c r="H20" s="69" t="e">
        <f t="shared" si="1"/>
        <v>#REF!</v>
      </c>
      <c r="I20" s="68" t="s">
        <v>1757</v>
      </c>
      <c r="J20" s="64">
        <v>3</v>
      </c>
      <c r="K20" s="64" t="e">
        <f>DOB!F28</f>
        <v>#REF!</v>
      </c>
      <c r="L20" s="62" t="e">
        <f t="shared" si="2"/>
        <v>#REF!</v>
      </c>
      <c r="M20" s="68" t="s">
        <v>1866</v>
      </c>
      <c r="N20" s="59">
        <v>4</v>
      </c>
      <c r="O20" s="59" t="e">
        <f>DOB!F28</f>
        <v>#REF!</v>
      </c>
      <c r="P20" s="62" t="e">
        <f t="shared" si="3"/>
        <v>#REF!</v>
      </c>
      <c r="Q20" s="68" t="s">
        <v>1758</v>
      </c>
      <c r="R20" s="59">
        <v>5</v>
      </c>
      <c r="S20" s="59" t="e">
        <f>DOB!F28</f>
        <v>#REF!</v>
      </c>
      <c r="T20" s="62" t="e">
        <f t="shared" si="4"/>
        <v>#REF!</v>
      </c>
      <c r="U20" s="68" t="s">
        <v>1867</v>
      </c>
      <c r="V20" s="65">
        <v>6</v>
      </c>
      <c r="W20" s="65" t="e">
        <f>DOB!F28</f>
        <v>#REF!</v>
      </c>
      <c r="X20" s="62" t="e">
        <f t="shared" si="5"/>
        <v>#REF!</v>
      </c>
      <c r="Y20" s="68" t="s">
        <v>1759</v>
      </c>
      <c r="Z20" s="66">
        <v>7</v>
      </c>
      <c r="AA20" s="66" t="e">
        <f>DOB!F28</f>
        <v>#REF!</v>
      </c>
      <c r="AB20" s="62" t="e">
        <f t="shared" si="6"/>
        <v>#REF!</v>
      </c>
      <c r="AC20" s="68" t="s">
        <v>1760</v>
      </c>
      <c r="AD20" s="59">
        <v>8</v>
      </c>
      <c r="AE20" s="59" t="e">
        <f>DOB!F28</f>
        <v>#REF!</v>
      </c>
      <c r="AF20" s="62" t="e">
        <f t="shared" si="7"/>
        <v>#REF!</v>
      </c>
      <c r="AG20" s="68" t="s">
        <v>1630</v>
      </c>
      <c r="AH20" s="59">
        <v>9</v>
      </c>
      <c r="AI20" s="65" t="e">
        <f>DOB!F28</f>
        <v>#REF!</v>
      </c>
      <c r="AJ20" s="62" t="e">
        <f t="shared" si="8"/>
        <v>#REF!</v>
      </c>
      <c r="AK20" s="68" t="s">
        <v>1850</v>
      </c>
      <c r="AL20" s="59">
        <v>10</v>
      </c>
      <c r="AM20" s="59" t="e">
        <f>DOB!F28</f>
        <v>#REF!</v>
      </c>
      <c r="AN20" s="62" t="e">
        <f t="shared" si="9"/>
        <v>#REF!</v>
      </c>
      <c r="AO20" s="68" t="s">
        <v>1868</v>
      </c>
      <c r="AP20" s="59">
        <v>11</v>
      </c>
      <c r="AQ20" s="59" t="e">
        <f>DOB!F28</f>
        <v>#REF!</v>
      </c>
      <c r="AR20" s="62" t="e">
        <f t="shared" si="10"/>
        <v>#REF!</v>
      </c>
      <c r="AS20" s="68" t="s">
        <v>1869</v>
      </c>
      <c r="AT20" s="59">
        <v>12</v>
      </c>
      <c r="AU20" s="65" t="e">
        <f>DOB!F28</f>
        <v>#REF!</v>
      </c>
      <c r="AV20" s="62" t="e">
        <f t="shared" si="11"/>
        <v>#REF!</v>
      </c>
      <c r="AX20" s="67" t="e">
        <f t="shared" si="12"/>
        <v>#REF!</v>
      </c>
    </row>
    <row r="21" spans="1:50" ht="17.25">
      <c r="A21" s="70"/>
      <c r="B21" s="60"/>
      <c r="C21" s="60" t="e">
        <f>DOB!F29</f>
        <v>#REF!</v>
      </c>
      <c r="D21" s="60" t="e">
        <f t="shared" si="0"/>
        <v>#REF!</v>
      </c>
      <c r="E21" s="68" t="s">
        <v>1761</v>
      </c>
      <c r="F21" s="60">
        <v>2</v>
      </c>
      <c r="G21" s="60" t="e">
        <f>DOB!F29</f>
        <v>#REF!</v>
      </c>
      <c r="H21" s="69" t="e">
        <f t="shared" si="1"/>
        <v>#REF!</v>
      </c>
      <c r="I21" s="68" t="s">
        <v>1762</v>
      </c>
      <c r="J21" s="64">
        <v>3</v>
      </c>
      <c r="K21" s="64" t="e">
        <f>DOB!F29</f>
        <v>#REF!</v>
      </c>
      <c r="L21" s="62" t="e">
        <f t="shared" si="2"/>
        <v>#REF!</v>
      </c>
      <c r="M21" s="68" t="s">
        <v>1763</v>
      </c>
      <c r="N21" s="59">
        <v>4</v>
      </c>
      <c r="O21" s="59" t="e">
        <f>DOB!F29</f>
        <v>#REF!</v>
      </c>
      <c r="P21" s="62" t="e">
        <f t="shared" si="3"/>
        <v>#REF!</v>
      </c>
      <c r="Q21" s="68" t="s">
        <v>1870</v>
      </c>
      <c r="R21" s="59">
        <v>5</v>
      </c>
      <c r="S21" s="59" t="e">
        <f>DOB!F29</f>
        <v>#REF!</v>
      </c>
      <c r="T21" s="62" t="e">
        <f t="shared" si="4"/>
        <v>#REF!</v>
      </c>
      <c r="U21" s="68" t="s">
        <v>1764</v>
      </c>
      <c r="V21" s="65">
        <v>6</v>
      </c>
      <c r="W21" s="65" t="e">
        <f>DOB!F29</f>
        <v>#REF!</v>
      </c>
      <c r="X21" s="62" t="e">
        <f t="shared" si="5"/>
        <v>#REF!</v>
      </c>
      <c r="Y21" s="68" t="s">
        <v>1871</v>
      </c>
      <c r="Z21" s="66">
        <v>7</v>
      </c>
      <c r="AA21" s="66" t="e">
        <f>DOB!F29</f>
        <v>#REF!</v>
      </c>
      <c r="AB21" s="62" t="e">
        <f t="shared" si="6"/>
        <v>#REF!</v>
      </c>
      <c r="AC21" s="68" t="s">
        <v>1872</v>
      </c>
      <c r="AD21" s="59">
        <v>8</v>
      </c>
      <c r="AE21" s="59" t="e">
        <f>DOB!F29</f>
        <v>#REF!</v>
      </c>
      <c r="AF21" s="62" t="e">
        <f t="shared" si="7"/>
        <v>#REF!</v>
      </c>
      <c r="AG21" s="68" t="s">
        <v>1873</v>
      </c>
      <c r="AH21" s="59">
        <v>9</v>
      </c>
      <c r="AI21" s="65" t="e">
        <f>DOB!F29</f>
        <v>#REF!</v>
      </c>
      <c r="AJ21" s="62" t="e">
        <f t="shared" si="8"/>
        <v>#REF!</v>
      </c>
      <c r="AK21" s="68" t="s">
        <v>1874</v>
      </c>
      <c r="AL21" s="59">
        <v>10</v>
      </c>
      <c r="AM21" s="59" t="e">
        <f>DOB!F29</f>
        <v>#REF!</v>
      </c>
      <c r="AN21" s="62" t="e">
        <f t="shared" si="9"/>
        <v>#REF!</v>
      </c>
      <c r="AO21" s="68" t="s">
        <v>1875</v>
      </c>
      <c r="AP21" s="59">
        <v>11</v>
      </c>
      <c r="AQ21" s="59" t="e">
        <f>DOB!F29</f>
        <v>#REF!</v>
      </c>
      <c r="AR21" s="62" t="e">
        <f t="shared" si="10"/>
        <v>#REF!</v>
      </c>
      <c r="AS21" s="68" t="s">
        <v>1876</v>
      </c>
      <c r="AT21" s="59">
        <v>12</v>
      </c>
      <c r="AU21" s="65" t="e">
        <f>DOB!F29</f>
        <v>#REF!</v>
      </c>
      <c r="AV21" s="62" t="e">
        <f t="shared" si="11"/>
        <v>#REF!</v>
      </c>
      <c r="AX21" s="67" t="e">
        <f t="shared" si="12"/>
        <v>#REF!</v>
      </c>
    </row>
    <row r="22" spans="1:50" ht="17.25">
      <c r="A22" s="70"/>
      <c r="B22" s="60"/>
      <c r="C22" s="60" t="e">
        <f>DOB!F30</f>
        <v>#REF!</v>
      </c>
      <c r="D22" s="60" t="e">
        <f t="shared" si="0"/>
        <v>#REF!</v>
      </c>
      <c r="E22" s="68" t="s">
        <v>1765</v>
      </c>
      <c r="F22" s="60">
        <v>2</v>
      </c>
      <c r="G22" s="60" t="e">
        <f>DOB!F30</f>
        <v>#REF!</v>
      </c>
      <c r="H22" s="69" t="e">
        <f t="shared" si="1"/>
        <v>#REF!</v>
      </c>
      <c r="J22" s="64"/>
      <c r="M22" s="68" t="s">
        <v>1766</v>
      </c>
      <c r="N22" s="59">
        <v>4</v>
      </c>
      <c r="O22" s="59" t="e">
        <f>DOB!F30</f>
        <v>#REF!</v>
      </c>
      <c r="P22" s="62" t="e">
        <f t="shared" si="3"/>
        <v>#REF!</v>
      </c>
      <c r="Q22" s="68" t="s">
        <v>1767</v>
      </c>
      <c r="R22" s="59">
        <v>5</v>
      </c>
      <c r="S22" s="59" t="e">
        <f>DOB!F30</f>
        <v>#REF!</v>
      </c>
      <c r="T22" s="62" t="e">
        <f t="shared" si="4"/>
        <v>#REF!</v>
      </c>
      <c r="U22" s="68" t="s">
        <v>1768</v>
      </c>
      <c r="V22" s="65">
        <v>6</v>
      </c>
      <c r="W22" s="65" t="e">
        <f>DOB!F30</f>
        <v>#REF!</v>
      </c>
      <c r="X22" s="62" t="e">
        <f t="shared" si="5"/>
        <v>#REF!</v>
      </c>
      <c r="Y22" s="68" t="s">
        <v>1877</v>
      </c>
      <c r="Z22" s="66">
        <v>7</v>
      </c>
      <c r="AA22" s="66" t="e">
        <f>DOB!F30</f>
        <v>#REF!</v>
      </c>
      <c r="AB22" s="62" t="e">
        <f t="shared" si="6"/>
        <v>#REF!</v>
      </c>
      <c r="AC22" s="68" t="s">
        <v>1769</v>
      </c>
      <c r="AD22" s="59">
        <v>8</v>
      </c>
      <c r="AE22" s="59" t="e">
        <f>DOB!F30</f>
        <v>#REF!</v>
      </c>
      <c r="AF22" s="62" t="e">
        <f t="shared" si="7"/>
        <v>#REF!</v>
      </c>
      <c r="AG22" s="68" t="s">
        <v>1878</v>
      </c>
      <c r="AH22" s="59">
        <v>9</v>
      </c>
      <c r="AI22" s="65" t="e">
        <f>DOB!F30</f>
        <v>#REF!</v>
      </c>
      <c r="AJ22" s="62" t="e">
        <f t="shared" si="8"/>
        <v>#REF!</v>
      </c>
      <c r="AK22" s="68" t="s">
        <v>1770</v>
      </c>
      <c r="AL22" s="59">
        <v>10</v>
      </c>
      <c r="AM22" s="59" t="e">
        <f>DOB!F30</f>
        <v>#REF!</v>
      </c>
      <c r="AN22" s="62" t="e">
        <f t="shared" si="9"/>
        <v>#REF!</v>
      </c>
      <c r="AO22" s="68" t="s">
        <v>1879</v>
      </c>
      <c r="AP22" s="59">
        <v>11</v>
      </c>
      <c r="AQ22" s="59" t="e">
        <f>DOB!F30</f>
        <v>#REF!</v>
      </c>
      <c r="AR22" s="62" t="e">
        <f t="shared" si="10"/>
        <v>#REF!</v>
      </c>
      <c r="AS22" s="68" t="s">
        <v>1880</v>
      </c>
      <c r="AT22" s="59">
        <v>12</v>
      </c>
      <c r="AU22" s="65" t="e">
        <f>DOB!F30</f>
        <v>#REF!</v>
      </c>
      <c r="AV22" s="62" t="e">
        <f t="shared" si="11"/>
        <v>#REF!</v>
      </c>
      <c r="AX22" s="67" t="e">
        <f t="shared" si="12"/>
        <v>#REF!</v>
      </c>
    </row>
    <row r="23" spans="1:50" ht="17.25">
      <c r="A23" s="70"/>
      <c r="B23" s="60"/>
      <c r="C23" s="60" t="e">
        <f>DOB!F31</f>
        <v>#REF!</v>
      </c>
      <c r="D23" s="60" t="e">
        <f t="shared" si="0"/>
        <v>#REF!</v>
      </c>
      <c r="E23" s="68" t="s">
        <v>1881</v>
      </c>
      <c r="F23" s="60">
        <v>2</v>
      </c>
      <c r="G23" s="60" t="e">
        <f>DOB!F31</f>
        <v>#REF!</v>
      </c>
      <c r="H23" s="69" t="e">
        <f t="shared" si="1"/>
        <v>#REF!</v>
      </c>
      <c r="I23" s="70"/>
      <c r="J23" s="64"/>
      <c r="M23" s="70"/>
      <c r="N23" s="59"/>
      <c r="O23" s="59"/>
      <c r="P23" s="70"/>
      <c r="Q23" s="68" t="s">
        <v>1882</v>
      </c>
      <c r="R23" s="59">
        <v>5</v>
      </c>
      <c r="S23" s="59" t="e">
        <f>DOB!F31</f>
        <v>#REF!</v>
      </c>
      <c r="T23" s="62" t="e">
        <f t="shared" si="4"/>
        <v>#REF!</v>
      </c>
      <c r="U23" s="68" t="s">
        <v>1771</v>
      </c>
      <c r="V23" s="65">
        <v>6</v>
      </c>
      <c r="W23" s="65" t="e">
        <f>DOB!F31</f>
        <v>#REF!</v>
      </c>
      <c r="X23" s="62" t="e">
        <f t="shared" si="5"/>
        <v>#REF!</v>
      </c>
      <c r="Y23" s="68" t="s">
        <v>1772</v>
      </c>
      <c r="Z23" s="66">
        <v>7</v>
      </c>
      <c r="AA23" s="66" t="e">
        <f>DOB!F31</f>
        <v>#REF!</v>
      </c>
      <c r="AB23" s="62" t="e">
        <f t="shared" si="6"/>
        <v>#REF!</v>
      </c>
      <c r="AC23" s="68" t="s">
        <v>1773</v>
      </c>
      <c r="AD23" s="59">
        <v>8</v>
      </c>
      <c r="AE23" s="59" t="e">
        <f>DOB!F31</f>
        <v>#REF!</v>
      </c>
      <c r="AF23" s="62" t="e">
        <f t="shared" si="7"/>
        <v>#REF!</v>
      </c>
      <c r="AG23" s="68" t="s">
        <v>1774</v>
      </c>
      <c r="AH23" s="59">
        <v>9</v>
      </c>
      <c r="AI23" s="65" t="e">
        <f>DOB!F31</f>
        <v>#REF!</v>
      </c>
      <c r="AJ23" s="62" t="e">
        <f t="shared" si="8"/>
        <v>#REF!</v>
      </c>
      <c r="AK23" s="68" t="s">
        <v>1775</v>
      </c>
      <c r="AL23" s="59">
        <v>10</v>
      </c>
      <c r="AM23" s="59" t="e">
        <f>DOB!F31</f>
        <v>#REF!</v>
      </c>
      <c r="AN23" s="62" t="e">
        <f t="shared" si="9"/>
        <v>#REF!</v>
      </c>
      <c r="AO23" s="68" t="s">
        <v>1883</v>
      </c>
      <c r="AP23" s="59">
        <v>11</v>
      </c>
      <c r="AQ23" s="59" t="e">
        <f>DOB!F31</f>
        <v>#REF!</v>
      </c>
      <c r="AR23" s="62" t="e">
        <f t="shared" si="10"/>
        <v>#REF!</v>
      </c>
      <c r="AS23" s="70"/>
      <c r="AX23" s="67" t="e">
        <f t="shared" si="12"/>
        <v>#REF!</v>
      </c>
    </row>
    <row r="24" spans="1:50" ht="17.25">
      <c r="A24" s="70"/>
      <c r="B24" s="60"/>
      <c r="C24" s="60" t="e">
        <f>DOB!F32</f>
        <v>#REF!</v>
      </c>
      <c r="D24" s="60" t="e">
        <f t="shared" si="0"/>
        <v>#REF!</v>
      </c>
      <c r="E24" s="68" t="s">
        <v>1884</v>
      </c>
      <c r="F24" s="60">
        <v>2</v>
      </c>
      <c r="G24" s="60" t="e">
        <f>DOB!F32</f>
        <v>#REF!</v>
      </c>
      <c r="H24" s="69" t="e">
        <f t="shared" si="1"/>
        <v>#REF!</v>
      </c>
      <c r="I24" s="70"/>
      <c r="J24" s="64"/>
      <c r="M24" s="70"/>
      <c r="N24" s="59"/>
      <c r="O24" s="59"/>
      <c r="P24" s="70"/>
      <c r="Q24" s="68" t="s">
        <v>1776</v>
      </c>
      <c r="R24" s="59">
        <v>5</v>
      </c>
      <c r="S24" s="59" t="e">
        <f>DOB!F32</f>
        <v>#REF!</v>
      </c>
      <c r="T24" s="62" t="e">
        <f t="shared" si="4"/>
        <v>#REF!</v>
      </c>
      <c r="U24" s="68" t="s">
        <v>1885</v>
      </c>
      <c r="V24" s="65">
        <v>6</v>
      </c>
      <c r="W24" s="65" t="e">
        <f>DOB!F32</f>
        <v>#REF!</v>
      </c>
      <c r="X24" s="62" t="e">
        <f t="shared" si="5"/>
        <v>#REF!</v>
      </c>
      <c r="Y24" s="68" t="s">
        <v>1777</v>
      </c>
      <c r="Z24" s="66">
        <v>7</v>
      </c>
      <c r="AA24" s="66" t="e">
        <f>DOB!F32</f>
        <v>#REF!</v>
      </c>
      <c r="AB24" s="62" t="e">
        <f t="shared" si="6"/>
        <v>#REF!</v>
      </c>
      <c r="AC24" s="68" t="s">
        <v>1886</v>
      </c>
      <c r="AD24" s="59">
        <v>8</v>
      </c>
      <c r="AE24" s="59" t="e">
        <f>DOB!F32</f>
        <v>#REF!</v>
      </c>
      <c r="AF24" s="62" t="e">
        <f t="shared" si="7"/>
        <v>#REF!</v>
      </c>
      <c r="AG24" s="68" t="s">
        <v>1778</v>
      </c>
      <c r="AH24" s="59">
        <v>9</v>
      </c>
      <c r="AI24" s="65" t="e">
        <f>DOB!F32</f>
        <v>#REF!</v>
      </c>
      <c r="AJ24" s="62" t="e">
        <f t="shared" si="8"/>
        <v>#REF!</v>
      </c>
      <c r="AK24" s="68" t="s">
        <v>1779</v>
      </c>
      <c r="AL24" s="59">
        <v>10</v>
      </c>
      <c r="AM24" s="59" t="e">
        <f>DOB!F32</f>
        <v>#REF!</v>
      </c>
      <c r="AN24" s="62" t="e">
        <f t="shared" si="9"/>
        <v>#REF!</v>
      </c>
      <c r="AO24" s="68" t="s">
        <v>1887</v>
      </c>
      <c r="AP24" s="59">
        <v>11</v>
      </c>
      <c r="AQ24" s="59" t="e">
        <f>DOB!F32</f>
        <v>#REF!</v>
      </c>
      <c r="AR24" s="62" t="e">
        <f t="shared" si="10"/>
        <v>#REF!</v>
      </c>
      <c r="AS24" s="70"/>
      <c r="AX24" s="67" t="e">
        <f t="shared" si="12"/>
        <v>#REF!</v>
      </c>
    </row>
    <row r="25" spans="1:50" ht="17.25">
      <c r="A25" s="70"/>
      <c r="B25" s="60"/>
      <c r="C25" s="60" t="e">
        <f>DOB!F33</f>
        <v>#REF!</v>
      </c>
      <c r="D25" s="60" t="e">
        <f t="shared" si="0"/>
        <v>#REF!</v>
      </c>
      <c r="E25" s="68" t="s">
        <v>1780</v>
      </c>
      <c r="F25" s="60">
        <v>2</v>
      </c>
      <c r="G25" s="60" t="e">
        <f>DOB!F33</f>
        <v>#REF!</v>
      </c>
      <c r="H25" s="69" t="e">
        <f t="shared" si="1"/>
        <v>#REF!</v>
      </c>
      <c r="I25" s="70"/>
      <c r="J25" s="64"/>
      <c r="M25" s="70"/>
      <c r="N25" s="59"/>
      <c r="O25" s="59"/>
      <c r="P25" s="70"/>
      <c r="Q25" s="68" t="s">
        <v>1781</v>
      </c>
      <c r="R25" s="59">
        <v>5</v>
      </c>
      <c r="S25" s="59" t="e">
        <f>DOB!F33</f>
        <v>#REF!</v>
      </c>
      <c r="T25" s="62" t="e">
        <f t="shared" si="4"/>
        <v>#REF!</v>
      </c>
      <c r="U25" s="68" t="s">
        <v>1782</v>
      </c>
      <c r="V25" s="65">
        <v>6</v>
      </c>
      <c r="W25" s="65" t="e">
        <f>DOB!F33</f>
        <v>#REF!</v>
      </c>
      <c r="X25" s="62" t="e">
        <f t="shared" si="5"/>
        <v>#REF!</v>
      </c>
      <c r="Y25" s="68" t="s">
        <v>1783</v>
      </c>
      <c r="Z25" s="66">
        <v>7</v>
      </c>
      <c r="AA25" s="66" t="e">
        <f>DOB!F33</f>
        <v>#REF!</v>
      </c>
      <c r="AB25" s="62" t="e">
        <f t="shared" si="6"/>
        <v>#REF!</v>
      </c>
      <c r="AC25" s="68" t="s">
        <v>1888</v>
      </c>
      <c r="AD25" s="59">
        <v>8</v>
      </c>
      <c r="AE25" s="59" t="e">
        <f>DOB!F33</f>
        <v>#REF!</v>
      </c>
      <c r="AF25" s="62" t="e">
        <f t="shared" si="7"/>
        <v>#REF!</v>
      </c>
      <c r="AG25" s="68" t="s">
        <v>1784</v>
      </c>
      <c r="AH25" s="59">
        <v>9</v>
      </c>
      <c r="AI25" s="65" t="e">
        <f>DOB!F33</f>
        <v>#REF!</v>
      </c>
      <c r="AJ25" s="62" t="e">
        <f t="shared" si="8"/>
        <v>#REF!</v>
      </c>
      <c r="AK25" s="68" t="s">
        <v>1785</v>
      </c>
      <c r="AL25" s="59">
        <v>10</v>
      </c>
      <c r="AM25" s="59" t="e">
        <f>DOB!F33</f>
        <v>#REF!</v>
      </c>
      <c r="AN25" s="62" t="e">
        <f t="shared" si="9"/>
        <v>#REF!</v>
      </c>
      <c r="AO25" s="68" t="s">
        <v>1889</v>
      </c>
      <c r="AP25" s="59">
        <v>11</v>
      </c>
      <c r="AQ25" s="59" t="e">
        <f>DOB!F33</f>
        <v>#REF!</v>
      </c>
      <c r="AR25" s="62" t="e">
        <f t="shared" si="10"/>
        <v>#REF!</v>
      </c>
      <c r="AS25" s="70"/>
      <c r="AX25" s="67" t="e">
        <f t="shared" si="12"/>
        <v>#REF!</v>
      </c>
    </row>
    <row r="26" spans="1:50" ht="17.25">
      <c r="A26" s="70"/>
      <c r="B26" s="60"/>
      <c r="C26" s="60" t="e">
        <f>DOB!F34</f>
        <v>#REF!</v>
      </c>
      <c r="D26" s="60" t="e">
        <f t="shared" si="0"/>
        <v>#REF!</v>
      </c>
      <c r="E26" s="68" t="s">
        <v>1890</v>
      </c>
      <c r="F26" s="60">
        <v>2</v>
      </c>
      <c r="G26" s="60" t="e">
        <f>DOB!F34</f>
        <v>#REF!</v>
      </c>
      <c r="H26" s="69" t="e">
        <f t="shared" si="1"/>
        <v>#REF!</v>
      </c>
      <c r="I26" s="70"/>
      <c r="J26" s="64"/>
      <c r="M26" s="70"/>
      <c r="N26" s="59"/>
      <c r="O26" s="59"/>
      <c r="P26" s="70"/>
      <c r="Q26" s="68" t="s">
        <v>1786</v>
      </c>
      <c r="R26" s="59">
        <v>5</v>
      </c>
      <c r="S26" s="59" t="e">
        <f>DOB!F34</f>
        <v>#REF!</v>
      </c>
      <c r="T26" s="62" t="e">
        <f t="shared" si="4"/>
        <v>#REF!</v>
      </c>
      <c r="U26" s="68" t="s">
        <v>1787</v>
      </c>
      <c r="V26" s="65">
        <v>6</v>
      </c>
      <c r="W26" s="65" t="e">
        <f>DOB!F34</f>
        <v>#REF!</v>
      </c>
      <c r="X26" s="62" t="e">
        <f t="shared" si="5"/>
        <v>#REF!</v>
      </c>
      <c r="Y26" s="68" t="s">
        <v>1788</v>
      </c>
      <c r="Z26" s="66">
        <v>7</v>
      </c>
      <c r="AA26" s="66" t="e">
        <f>DOB!F34</f>
        <v>#REF!</v>
      </c>
      <c r="AB26" s="62" t="e">
        <f t="shared" si="6"/>
        <v>#REF!</v>
      </c>
      <c r="AC26" s="68" t="s">
        <v>1789</v>
      </c>
      <c r="AD26" s="59">
        <v>8</v>
      </c>
      <c r="AE26" s="59" t="e">
        <f>DOB!F34</f>
        <v>#REF!</v>
      </c>
      <c r="AF26" s="62" t="e">
        <f t="shared" si="7"/>
        <v>#REF!</v>
      </c>
      <c r="AG26" s="68" t="s">
        <v>1790</v>
      </c>
      <c r="AH26" s="59">
        <v>9</v>
      </c>
      <c r="AI26" s="65" t="e">
        <f>DOB!F34</f>
        <v>#REF!</v>
      </c>
      <c r="AJ26" s="62" t="e">
        <f t="shared" si="8"/>
        <v>#REF!</v>
      </c>
      <c r="AK26" s="68" t="s">
        <v>1791</v>
      </c>
      <c r="AL26" s="59">
        <v>10</v>
      </c>
      <c r="AM26" s="59" t="e">
        <f>DOB!F34</f>
        <v>#REF!</v>
      </c>
      <c r="AN26" s="62" t="e">
        <f t="shared" si="9"/>
        <v>#REF!</v>
      </c>
      <c r="AO26" s="68" t="s">
        <v>1891</v>
      </c>
      <c r="AP26" s="59">
        <v>11</v>
      </c>
      <c r="AQ26" s="59" t="e">
        <f>DOB!F34</f>
        <v>#REF!</v>
      </c>
      <c r="AR26" s="62" t="e">
        <f t="shared" si="10"/>
        <v>#REF!</v>
      </c>
      <c r="AS26" s="70"/>
      <c r="AX26" s="67" t="e">
        <f t="shared" si="12"/>
        <v>#REF!</v>
      </c>
    </row>
    <row r="27" spans="1:50" ht="17.25">
      <c r="A27" s="71" t="s">
        <v>1892</v>
      </c>
      <c r="B27" s="60"/>
      <c r="C27" s="60" t="e">
        <f>DOB!F35</f>
        <v>#REF!</v>
      </c>
      <c r="D27" s="60" t="e">
        <f t="shared" si="0"/>
        <v>#REF!</v>
      </c>
      <c r="E27" s="71" t="s">
        <v>1892</v>
      </c>
      <c r="F27" s="60"/>
      <c r="G27" s="60" t="e">
        <f>DOB!F35</f>
        <v>#REF!</v>
      </c>
      <c r="H27" s="69" t="e">
        <f t="shared" si="1"/>
        <v>#REF!</v>
      </c>
      <c r="I27" s="71" t="s">
        <v>1892</v>
      </c>
      <c r="J27" s="64"/>
      <c r="M27" s="70"/>
      <c r="N27" s="59"/>
      <c r="O27" s="59"/>
      <c r="P27" s="70"/>
      <c r="Q27" s="68" t="s">
        <v>1792</v>
      </c>
      <c r="R27" s="59">
        <v>5</v>
      </c>
      <c r="S27" s="59" t="e">
        <f>DOB!F35</f>
        <v>#REF!</v>
      </c>
      <c r="T27" s="62" t="e">
        <f t="shared" si="4"/>
        <v>#REF!</v>
      </c>
      <c r="U27" s="68" t="s">
        <v>1793</v>
      </c>
      <c r="V27" s="65">
        <v>6</v>
      </c>
      <c r="W27" s="65" t="e">
        <f>DOB!F35</f>
        <v>#REF!</v>
      </c>
      <c r="X27" s="62" t="e">
        <f t="shared" si="5"/>
        <v>#REF!</v>
      </c>
      <c r="Y27" s="68" t="s">
        <v>1794</v>
      </c>
      <c r="Z27" s="66">
        <v>7</v>
      </c>
      <c r="AA27" s="66" t="e">
        <f>DOB!F35</f>
        <v>#REF!</v>
      </c>
      <c r="AB27" s="62" t="e">
        <f t="shared" si="6"/>
        <v>#REF!</v>
      </c>
      <c r="AC27" s="68" t="s">
        <v>1705</v>
      </c>
      <c r="AD27" s="59">
        <v>8</v>
      </c>
      <c r="AE27" s="59" t="e">
        <f>DOB!F35</f>
        <v>#REF!</v>
      </c>
      <c r="AF27" s="62" t="e">
        <f t="shared" si="7"/>
        <v>#REF!</v>
      </c>
      <c r="AG27" s="70"/>
      <c r="AK27" s="68" t="s">
        <v>1893</v>
      </c>
      <c r="AL27" s="59">
        <v>10</v>
      </c>
      <c r="AM27" s="59" t="e">
        <f>DOB!F35</f>
        <v>#REF!</v>
      </c>
      <c r="AN27" s="62" t="e">
        <f t="shared" si="9"/>
        <v>#REF!</v>
      </c>
      <c r="AO27" s="68" t="s">
        <v>1894</v>
      </c>
      <c r="AP27" s="59">
        <v>11</v>
      </c>
      <c r="AQ27" s="59" t="e">
        <f>DOB!F35</f>
        <v>#REF!</v>
      </c>
      <c r="AR27" s="62" t="e">
        <f t="shared" si="10"/>
        <v>#REF!</v>
      </c>
      <c r="AS27" s="70"/>
      <c r="AX27" s="67" t="e">
        <f t="shared" si="12"/>
        <v>#REF!</v>
      </c>
    </row>
    <row r="28" spans="2:50" ht="17.25">
      <c r="B28" s="60"/>
      <c r="C28" s="60" t="e">
        <f>DOB!F36</f>
        <v>#REF!</v>
      </c>
      <c r="D28" s="60" t="e">
        <f t="shared" si="0"/>
        <v>#REF!</v>
      </c>
      <c r="F28" s="60"/>
      <c r="G28" s="60" t="e">
        <f>DOB!F36</f>
        <v>#REF!</v>
      </c>
      <c r="H28" s="69" t="e">
        <f t="shared" si="1"/>
        <v>#REF!</v>
      </c>
      <c r="J28" s="64"/>
      <c r="M28" s="70"/>
      <c r="N28" s="59"/>
      <c r="O28" s="59"/>
      <c r="P28" s="70"/>
      <c r="Q28" s="68" t="s">
        <v>1780</v>
      </c>
      <c r="R28" s="59">
        <v>5</v>
      </c>
      <c r="S28" s="59" t="e">
        <f>DOB!F36</f>
        <v>#REF!</v>
      </c>
      <c r="T28" s="62" t="e">
        <f t="shared" si="4"/>
        <v>#REF!</v>
      </c>
      <c r="U28" s="68" t="s">
        <v>1895</v>
      </c>
      <c r="V28" s="65">
        <v>6</v>
      </c>
      <c r="W28" s="65" t="e">
        <f>DOB!F36</f>
        <v>#REF!</v>
      </c>
      <c r="X28" s="62" t="e">
        <f t="shared" si="5"/>
        <v>#REF!</v>
      </c>
      <c r="Y28" s="68" t="s">
        <v>1795</v>
      </c>
      <c r="Z28" s="66">
        <v>7</v>
      </c>
      <c r="AA28" s="66" t="e">
        <f>DOB!F36</f>
        <v>#REF!</v>
      </c>
      <c r="AB28" s="62" t="e">
        <f t="shared" si="6"/>
        <v>#REF!</v>
      </c>
      <c r="AC28" s="68" t="s">
        <v>1796</v>
      </c>
      <c r="AD28" s="59">
        <v>8</v>
      </c>
      <c r="AE28" s="59" t="e">
        <f>DOB!F36</f>
        <v>#REF!</v>
      </c>
      <c r="AF28" s="62" t="e">
        <f t="shared" si="7"/>
        <v>#REF!</v>
      </c>
      <c r="AG28" s="70"/>
      <c r="AK28" s="68" t="s">
        <v>1797</v>
      </c>
      <c r="AL28" s="59">
        <v>10</v>
      </c>
      <c r="AM28" s="59" t="e">
        <f>DOB!F36</f>
        <v>#REF!</v>
      </c>
      <c r="AN28" s="62" t="e">
        <f t="shared" si="9"/>
        <v>#REF!</v>
      </c>
      <c r="AO28" s="68" t="s">
        <v>1896</v>
      </c>
      <c r="AP28" s="59">
        <v>11</v>
      </c>
      <c r="AQ28" s="59" t="e">
        <f>DOB!F36</f>
        <v>#REF!</v>
      </c>
      <c r="AR28" s="62" t="e">
        <f t="shared" si="10"/>
        <v>#REF!</v>
      </c>
      <c r="AS28" s="70"/>
      <c r="AX28" s="67" t="e">
        <f t="shared" si="12"/>
        <v>#REF!</v>
      </c>
    </row>
    <row r="29" spans="2:50" ht="17.25">
      <c r="B29" s="60"/>
      <c r="C29" s="60" t="e">
        <f>DOB!F37</f>
        <v>#REF!</v>
      </c>
      <c r="D29" s="60" t="e">
        <f t="shared" si="0"/>
        <v>#REF!</v>
      </c>
      <c r="F29" s="60"/>
      <c r="G29" s="60" t="e">
        <f>DOB!F37</f>
        <v>#REF!</v>
      </c>
      <c r="H29" s="69" t="e">
        <f t="shared" si="1"/>
        <v>#REF!</v>
      </c>
      <c r="J29" s="64"/>
      <c r="M29" s="70"/>
      <c r="N29" s="59"/>
      <c r="O29" s="59"/>
      <c r="P29" s="70"/>
      <c r="Q29" s="70"/>
      <c r="R29" s="70"/>
      <c r="S29" s="70"/>
      <c r="T29" s="70"/>
      <c r="U29" s="68" t="s">
        <v>1798</v>
      </c>
      <c r="V29" s="65">
        <v>6</v>
      </c>
      <c r="W29" s="65" t="e">
        <f>DOB!F37</f>
        <v>#REF!</v>
      </c>
      <c r="X29" s="62" t="e">
        <f t="shared" si="5"/>
        <v>#REF!</v>
      </c>
      <c r="Y29" s="68" t="s">
        <v>1786</v>
      </c>
      <c r="Z29" s="66">
        <v>7</v>
      </c>
      <c r="AA29" s="66" t="e">
        <f>DOB!F37</f>
        <v>#REF!</v>
      </c>
      <c r="AB29" s="62" t="e">
        <f t="shared" si="6"/>
        <v>#REF!</v>
      </c>
      <c r="AC29" s="70"/>
      <c r="AD29" s="70"/>
      <c r="AE29" s="70"/>
      <c r="AF29" s="70"/>
      <c r="AG29" s="70"/>
      <c r="AK29" s="70"/>
      <c r="AL29" s="70"/>
      <c r="AM29" s="70"/>
      <c r="AN29" s="70"/>
      <c r="AO29" s="68" t="s">
        <v>1897</v>
      </c>
      <c r="AP29" s="59">
        <v>11</v>
      </c>
      <c r="AQ29" s="59" t="e">
        <f>DOB!F37</f>
        <v>#REF!</v>
      </c>
      <c r="AR29" s="62" t="e">
        <f t="shared" si="10"/>
        <v>#REF!</v>
      </c>
      <c r="AS29" s="70"/>
      <c r="AX29" s="67" t="e">
        <f t="shared" si="12"/>
        <v>#REF!</v>
      </c>
    </row>
    <row r="30" spans="2:50" ht="17.25">
      <c r="B30" s="60"/>
      <c r="C30" s="60" t="e">
        <f>DOB!F38</f>
        <v>#REF!</v>
      </c>
      <c r="D30" s="60" t="e">
        <f t="shared" si="0"/>
        <v>#REF!</v>
      </c>
      <c r="F30" s="60"/>
      <c r="G30" s="60" t="e">
        <f>DOB!F38</f>
        <v>#REF!</v>
      </c>
      <c r="H30" s="69" t="e">
        <f t="shared" si="1"/>
        <v>#REF!</v>
      </c>
      <c r="J30" s="64"/>
      <c r="M30" s="70"/>
      <c r="N30" s="59"/>
      <c r="O30" s="59"/>
      <c r="P30" s="70"/>
      <c r="Q30" s="70"/>
      <c r="R30" s="70"/>
      <c r="S30" s="70"/>
      <c r="T30" s="70"/>
      <c r="U30" s="68" t="s">
        <v>1799</v>
      </c>
      <c r="V30" s="65">
        <v>6</v>
      </c>
      <c r="W30" s="65" t="e">
        <f>DOB!F38</f>
        <v>#REF!</v>
      </c>
      <c r="X30" s="62" t="e">
        <f t="shared" si="5"/>
        <v>#REF!</v>
      </c>
      <c r="Y30" s="68" t="s">
        <v>1898</v>
      </c>
      <c r="Z30" s="66">
        <v>7</v>
      </c>
      <c r="AA30" s="66" t="e">
        <f>DOB!F38</f>
        <v>#REF!</v>
      </c>
      <c r="AB30" s="62" t="e">
        <f t="shared" si="6"/>
        <v>#REF!</v>
      </c>
      <c r="AC30" s="70"/>
      <c r="AD30" s="70"/>
      <c r="AE30" s="70"/>
      <c r="AF30" s="70"/>
      <c r="AG30" s="70"/>
      <c r="AK30" s="70"/>
      <c r="AL30" s="70"/>
      <c r="AM30" s="70"/>
      <c r="AN30" s="70"/>
      <c r="AO30" s="68" t="s">
        <v>1899</v>
      </c>
      <c r="AP30" s="59">
        <v>11</v>
      </c>
      <c r="AQ30" s="59" t="e">
        <f>DOB!F38</f>
        <v>#REF!</v>
      </c>
      <c r="AR30" s="62" t="e">
        <f t="shared" si="10"/>
        <v>#REF!</v>
      </c>
      <c r="AS30" s="70"/>
      <c r="AX30" s="67" t="e">
        <f t="shared" si="12"/>
        <v>#REF!</v>
      </c>
    </row>
    <row r="31" spans="2:50" ht="16.5">
      <c r="B31" s="60"/>
      <c r="C31" s="60" t="e">
        <f>DOB!F39</f>
        <v>#REF!</v>
      </c>
      <c r="D31" s="60" t="e">
        <f t="shared" si="0"/>
        <v>#REF!</v>
      </c>
      <c r="F31" s="60"/>
      <c r="G31" s="60" t="e">
        <f>DOB!F39</f>
        <v>#REF!</v>
      </c>
      <c r="H31" s="69" t="e">
        <f t="shared" si="1"/>
        <v>#REF!</v>
      </c>
      <c r="J31" s="64"/>
      <c r="M31" s="70"/>
      <c r="N31" s="59"/>
      <c r="O31" s="59"/>
      <c r="P31" s="70"/>
      <c r="Q31" s="70"/>
      <c r="R31" s="70"/>
      <c r="S31" s="70"/>
      <c r="T31" s="70"/>
      <c r="U31" s="68" t="s">
        <v>1900</v>
      </c>
      <c r="V31" s="65">
        <v>6</v>
      </c>
      <c r="W31" s="65" t="e">
        <f>DOB!F39</f>
        <v>#REF!</v>
      </c>
      <c r="X31" s="62" t="e">
        <f t="shared" si="5"/>
        <v>#REF!</v>
      </c>
      <c r="AK31" s="70"/>
      <c r="AL31" s="70"/>
      <c r="AM31" s="70"/>
      <c r="AN31" s="70"/>
      <c r="AO31" s="68" t="s">
        <v>1901</v>
      </c>
      <c r="AP31" s="59">
        <v>11</v>
      </c>
      <c r="AQ31" s="59" t="e">
        <f>DOB!F39</f>
        <v>#REF!</v>
      </c>
      <c r="AR31" s="62" t="e">
        <f t="shared" si="10"/>
        <v>#REF!</v>
      </c>
      <c r="AS31" s="70"/>
      <c r="AX31" s="67" t="e">
        <f t="shared" si="12"/>
        <v>#REF!</v>
      </c>
    </row>
    <row r="32" spans="2:50" ht="16.5">
      <c r="B32" s="60"/>
      <c r="C32" s="60" t="e">
        <f>DOB!F40</f>
        <v>#REF!</v>
      </c>
      <c r="D32" s="60" t="e">
        <f t="shared" si="0"/>
        <v>#REF!</v>
      </c>
      <c r="F32" s="60"/>
      <c r="G32" s="60" t="e">
        <f>DOB!F40</f>
        <v>#REF!</v>
      </c>
      <c r="H32" s="69" t="e">
        <f t="shared" si="1"/>
        <v>#REF!</v>
      </c>
      <c r="J32" s="64"/>
      <c r="M32" s="70"/>
      <c r="N32" s="59"/>
      <c r="O32" s="59"/>
      <c r="P32" s="70"/>
      <c r="Q32" s="70"/>
      <c r="R32" s="70"/>
      <c r="S32" s="70"/>
      <c r="T32" s="70"/>
      <c r="U32" s="68" t="s">
        <v>1902</v>
      </c>
      <c r="V32" s="65">
        <v>6</v>
      </c>
      <c r="W32" s="65" t="e">
        <f>DOB!F40</f>
        <v>#REF!</v>
      </c>
      <c r="X32" s="62" t="e">
        <f t="shared" si="5"/>
        <v>#REF!</v>
      </c>
      <c r="AX32" s="67" t="e">
        <f t="shared" si="12"/>
        <v>#REF!</v>
      </c>
    </row>
    <row r="33" spans="8:24" s="73" customFormat="1" ht="15">
      <c r="H33" s="72"/>
      <c r="M33" s="74" t="s">
        <v>1892</v>
      </c>
      <c r="N33" s="74"/>
      <c r="O33" s="74"/>
      <c r="P33" s="74"/>
      <c r="Q33" s="74" t="s">
        <v>1892</v>
      </c>
      <c r="R33" s="74"/>
      <c r="S33" s="74"/>
      <c r="T33" s="74"/>
      <c r="U33" s="74" t="s">
        <v>1892</v>
      </c>
      <c r="V33" s="65">
        <v>6</v>
      </c>
      <c r="W33" s="65">
        <f>DOB!F41</f>
        <v>0</v>
      </c>
      <c r="X33" s="62">
        <f t="shared" si="5"/>
      </c>
    </row>
    <row r="91" spans="1:9" ht="15">
      <c r="A91" s="71" t="s">
        <v>1892</v>
      </c>
      <c r="B91" s="71"/>
      <c r="C91" s="71"/>
      <c r="D91" s="71"/>
      <c r="E91" s="71" t="s">
        <v>1892</v>
      </c>
      <c r="F91" s="71"/>
      <c r="G91" s="71"/>
      <c r="H91" s="75"/>
      <c r="I91" s="71" t="s">
        <v>1892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8:H40"/>
  <sheetViews>
    <sheetView zoomScalePageLayoutView="0" workbookViewId="0" topLeftCell="A7">
      <selection activeCell="E5" sqref="E5"/>
    </sheetView>
  </sheetViews>
  <sheetFormatPr defaultColWidth="7.10546875" defaultRowHeight="15"/>
  <cols>
    <col min="1" max="6" width="7.10546875" style="58" customWidth="1"/>
    <col min="7" max="7" width="11.21484375" style="58" bestFit="1" customWidth="1"/>
    <col min="8" max="8" width="8.77734375" style="58" bestFit="1" customWidth="1"/>
    <col min="9" max="16384" width="7.10546875" style="58" customWidth="1"/>
  </cols>
  <sheetData>
    <row r="8" ht="12">
      <c r="G8" s="67" t="e">
        <f>IF(#REF!&gt;1,#REF!,"")</f>
        <v>#REF!</v>
      </c>
    </row>
    <row r="9" spans="6:8" ht="12">
      <c r="F9" s="58" t="e">
        <f>MONTH(G9)</f>
        <v>#REF!</v>
      </c>
      <c r="G9" s="77" t="e">
        <f>G8</f>
        <v>#REF!</v>
      </c>
      <c r="H9" s="77"/>
    </row>
    <row r="10" spans="6:7" ht="12">
      <c r="F10" s="58" t="e">
        <f>F9</f>
        <v>#REF!</v>
      </c>
      <c r="G10" s="58" t="e">
        <f>N(G9)</f>
        <v>#REF!</v>
      </c>
    </row>
    <row r="11" spans="6:7" ht="12">
      <c r="F11" s="58" t="e">
        <f aca="true" t="shared" si="0" ref="F11:F40">F10</f>
        <v>#REF!</v>
      </c>
      <c r="G11" s="78">
        <f ca="1">NOW()</f>
        <v>44161.64383634259</v>
      </c>
    </row>
    <row r="12" spans="6:7" ht="12">
      <c r="F12" s="58" t="e">
        <f t="shared" si="0"/>
        <v>#REF!</v>
      </c>
      <c r="G12" s="58">
        <f>N(G11)</f>
        <v>44161.64383634259</v>
      </c>
    </row>
    <row r="13" spans="6:7" ht="12">
      <c r="F13" s="58" t="e">
        <f t="shared" si="0"/>
        <v>#REF!</v>
      </c>
      <c r="G13" s="58" t="e">
        <f>G12-G10</f>
        <v>#REF!</v>
      </c>
    </row>
    <row r="14" spans="6:7" ht="12">
      <c r="F14" s="58" t="e">
        <f t="shared" si="0"/>
        <v>#REF!</v>
      </c>
      <c r="G14" s="79" t="e">
        <f>G13/365.25</f>
        <v>#REF!</v>
      </c>
    </row>
    <row r="15" ht="12">
      <c r="F15" s="58" t="e">
        <f t="shared" si="0"/>
        <v>#REF!</v>
      </c>
    </row>
    <row r="16" ht="12">
      <c r="F16" s="58" t="e">
        <f t="shared" si="0"/>
        <v>#REF!</v>
      </c>
    </row>
    <row r="17" spans="6:8" ht="12">
      <c r="F17" s="58" t="e">
        <f t="shared" si="0"/>
        <v>#REF!</v>
      </c>
      <c r="G17" s="58" t="e">
        <f>WEEKDAY(G9)</f>
        <v>#REF!</v>
      </c>
      <c r="H17" s="73" t="e">
        <f>IF(G17=1,"Sunday","")</f>
        <v>#REF!</v>
      </c>
    </row>
    <row r="18" spans="6:8" ht="12">
      <c r="F18" s="58" t="e">
        <f t="shared" si="0"/>
        <v>#REF!</v>
      </c>
      <c r="G18" s="58" t="e">
        <f aca="true" t="shared" si="1" ref="G18:G23">G17</f>
        <v>#REF!</v>
      </c>
      <c r="H18" s="73" t="e">
        <f>IF(G18=2,"Monday","")</f>
        <v>#REF!</v>
      </c>
    </row>
    <row r="19" spans="6:8" ht="12">
      <c r="F19" s="58" t="e">
        <f t="shared" si="0"/>
        <v>#REF!</v>
      </c>
      <c r="G19" s="58" t="e">
        <f t="shared" si="1"/>
        <v>#REF!</v>
      </c>
      <c r="H19" s="73" t="e">
        <f>IF(G19=3,"Tuesday","")</f>
        <v>#REF!</v>
      </c>
    </row>
    <row r="20" spans="6:8" ht="12">
      <c r="F20" s="58" t="e">
        <f t="shared" si="0"/>
        <v>#REF!</v>
      </c>
      <c r="G20" s="58" t="e">
        <f t="shared" si="1"/>
        <v>#REF!</v>
      </c>
      <c r="H20" s="73" t="e">
        <f>IF(G20=4,"Wednesday","")</f>
        <v>#REF!</v>
      </c>
    </row>
    <row r="21" spans="6:8" ht="12">
      <c r="F21" s="58" t="e">
        <f t="shared" si="0"/>
        <v>#REF!</v>
      </c>
      <c r="G21" s="58" t="e">
        <f t="shared" si="1"/>
        <v>#REF!</v>
      </c>
      <c r="H21" s="73" t="e">
        <f>IF(G21=5,"Thusday","")</f>
        <v>#REF!</v>
      </c>
    </row>
    <row r="22" spans="6:8" ht="12">
      <c r="F22" s="58" t="e">
        <f t="shared" si="0"/>
        <v>#REF!</v>
      </c>
      <c r="G22" s="58" t="e">
        <f t="shared" si="1"/>
        <v>#REF!</v>
      </c>
      <c r="H22" s="73" t="e">
        <f>IF(G22=6,"Friday","")</f>
        <v>#REF!</v>
      </c>
    </row>
    <row r="23" spans="6:8" ht="12">
      <c r="F23" s="58" t="e">
        <f t="shared" si="0"/>
        <v>#REF!</v>
      </c>
      <c r="G23" s="58" t="e">
        <f t="shared" si="1"/>
        <v>#REF!</v>
      </c>
      <c r="H23" s="73" t="e">
        <f>IF(G23=7,"Saturday","")</f>
        <v>#REF!</v>
      </c>
    </row>
    <row r="24" spans="6:8" ht="12">
      <c r="F24" s="58" t="e">
        <f t="shared" si="0"/>
        <v>#REF!</v>
      </c>
      <c r="H24" s="73"/>
    </row>
    <row r="25" spans="6:8" ht="12.75">
      <c r="F25" s="58" t="e">
        <f t="shared" si="0"/>
        <v>#REF!</v>
      </c>
      <c r="H25" s="80" t="e">
        <f>H17&amp;H18&amp;H19&amp;H20&amp;H21&amp;H22&amp;H23&amp;H24</f>
        <v>#REF!</v>
      </c>
    </row>
    <row r="26" ht="12">
      <c r="F26" s="58" t="e">
        <f t="shared" si="0"/>
        <v>#REF!</v>
      </c>
    </row>
    <row r="27" ht="12">
      <c r="F27" s="58" t="e">
        <f t="shared" si="0"/>
        <v>#REF!</v>
      </c>
    </row>
    <row r="28" ht="12">
      <c r="F28" s="58" t="e">
        <f t="shared" si="0"/>
        <v>#REF!</v>
      </c>
    </row>
    <row r="29" ht="12">
      <c r="F29" s="58" t="e">
        <f t="shared" si="0"/>
        <v>#REF!</v>
      </c>
    </row>
    <row r="30" ht="12">
      <c r="F30" s="58" t="e">
        <f t="shared" si="0"/>
        <v>#REF!</v>
      </c>
    </row>
    <row r="31" ht="12">
      <c r="F31" s="58" t="e">
        <f t="shared" si="0"/>
        <v>#REF!</v>
      </c>
    </row>
    <row r="32" ht="12">
      <c r="F32" s="58" t="e">
        <f t="shared" si="0"/>
        <v>#REF!</v>
      </c>
    </row>
    <row r="33" ht="12">
      <c r="F33" s="58" t="e">
        <f t="shared" si="0"/>
        <v>#REF!</v>
      </c>
    </row>
    <row r="34" ht="12">
      <c r="F34" s="58" t="e">
        <f t="shared" si="0"/>
        <v>#REF!</v>
      </c>
    </row>
    <row r="35" ht="12">
      <c r="F35" s="58" t="e">
        <f t="shared" si="0"/>
        <v>#REF!</v>
      </c>
    </row>
    <row r="36" ht="12">
      <c r="F36" s="58" t="e">
        <f t="shared" si="0"/>
        <v>#REF!</v>
      </c>
    </row>
    <row r="37" ht="12">
      <c r="F37" s="58" t="e">
        <f t="shared" si="0"/>
        <v>#REF!</v>
      </c>
    </row>
    <row r="38" ht="12">
      <c r="F38" s="58" t="e">
        <f t="shared" si="0"/>
        <v>#REF!</v>
      </c>
    </row>
    <row r="39" ht="12">
      <c r="F39" s="58" t="e">
        <f t="shared" si="0"/>
        <v>#REF!</v>
      </c>
    </row>
    <row r="40" ht="12">
      <c r="F40" s="58" t="e">
        <f t="shared" si="0"/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18"/>
  <sheetViews>
    <sheetView zoomScalePageLayoutView="0" workbookViewId="0" topLeftCell="A65536">
      <selection activeCell="E5" sqref="E5"/>
    </sheetView>
  </sheetViews>
  <sheetFormatPr defaultColWidth="7.10546875" defaultRowHeight="15" zeroHeight="1"/>
  <cols>
    <col min="1" max="1" width="4.88671875" style="81" customWidth="1"/>
    <col min="2" max="2" width="16.4453125" style="82" customWidth="1"/>
    <col min="3" max="3" width="16.10546875" style="82" customWidth="1"/>
    <col min="4" max="4" width="8.10546875" style="82" customWidth="1"/>
    <col min="5" max="5" width="10.77734375" style="82" customWidth="1"/>
    <col min="6" max="6" width="2.4453125" style="82" customWidth="1"/>
    <col min="7" max="7" width="30.6640625" style="82" customWidth="1"/>
    <col min="8" max="8" width="6.21484375" style="83" customWidth="1"/>
    <col min="9" max="9" width="30.6640625" style="83" customWidth="1"/>
    <col min="10" max="10" width="1.66796875" style="84" customWidth="1"/>
    <col min="11" max="16384" width="7.10546875" style="83" customWidth="1"/>
  </cols>
  <sheetData>
    <row r="1" spans="12:15" ht="13.5" hidden="1" thickBot="1">
      <c r="L1" s="85" t="s">
        <v>1903</v>
      </c>
      <c r="M1" s="86" t="s">
        <v>1904</v>
      </c>
      <c r="N1" s="86" t="s">
        <v>1905</v>
      </c>
      <c r="O1" s="87" t="s">
        <v>1906</v>
      </c>
    </row>
    <row r="2" spans="1:15" ht="24.75" hidden="1">
      <c r="A2" s="81" t="s">
        <v>1907</v>
      </c>
      <c r="B2" s="82" t="s">
        <v>1908</v>
      </c>
      <c r="C2" s="82" t="s">
        <v>1909</v>
      </c>
      <c r="D2" s="82" t="s">
        <v>1910</v>
      </c>
      <c r="E2" s="82" t="s">
        <v>1911</v>
      </c>
      <c r="G2" s="88" t="s">
        <v>1912</v>
      </c>
      <c r="H2" s="89" t="s">
        <v>1913</v>
      </c>
      <c r="I2" s="88" t="s">
        <v>1912</v>
      </c>
      <c r="K2" s="90" t="s">
        <v>1914</v>
      </c>
      <c r="L2" s="83" t="s">
        <v>1915</v>
      </c>
      <c r="M2" s="83" t="s">
        <v>1916</v>
      </c>
      <c r="N2" s="83" t="s">
        <v>1917</v>
      </c>
      <c r="O2" s="83" t="s">
        <v>1918</v>
      </c>
    </row>
    <row r="3" spans="1:15" ht="13.5" hidden="1">
      <c r="A3" s="81">
        <v>98480</v>
      </c>
      <c r="B3" s="82" t="s">
        <v>1919</v>
      </c>
      <c r="C3" s="82" t="s">
        <v>1920</v>
      </c>
      <c r="D3" s="82" t="s">
        <v>1921</v>
      </c>
      <c r="E3" s="82" t="s">
        <v>1922</v>
      </c>
      <c r="G3" s="88" t="s">
        <v>1217</v>
      </c>
      <c r="H3" s="83" t="s">
        <v>1923</v>
      </c>
      <c r="I3" s="88" t="s">
        <v>1217</v>
      </c>
      <c r="K3" s="91" t="s">
        <v>1924</v>
      </c>
      <c r="L3" s="83" t="s">
        <v>1925</v>
      </c>
      <c r="M3" s="83" t="s">
        <v>1926</v>
      </c>
      <c r="N3" s="83" t="s">
        <v>1927</v>
      </c>
      <c r="O3" s="83" t="s">
        <v>1918</v>
      </c>
    </row>
    <row r="4" spans="1:15" ht="24.75" hidden="1">
      <c r="A4" s="81">
        <v>98481</v>
      </c>
      <c r="B4" s="82" t="s">
        <v>1919</v>
      </c>
      <c r="C4" s="82" t="s">
        <v>1920</v>
      </c>
      <c r="D4" s="82" t="s">
        <v>1921</v>
      </c>
      <c r="E4" s="82" t="s">
        <v>1922</v>
      </c>
      <c r="G4" s="88" t="s">
        <v>1928</v>
      </c>
      <c r="H4" s="83" t="s">
        <v>1929</v>
      </c>
      <c r="I4" s="88" t="s">
        <v>1928</v>
      </c>
      <c r="K4" s="91" t="s">
        <v>1930</v>
      </c>
      <c r="L4" s="83" t="s">
        <v>1931</v>
      </c>
      <c r="M4" s="83" t="s">
        <v>1932</v>
      </c>
      <c r="N4" s="83" t="s">
        <v>1933</v>
      </c>
      <c r="O4" s="83" t="s">
        <v>1918</v>
      </c>
    </row>
    <row r="5" spans="1:15" ht="13.5" hidden="1">
      <c r="A5" s="81">
        <v>98482</v>
      </c>
      <c r="B5" s="82" t="s">
        <v>1919</v>
      </c>
      <c r="C5" s="82" t="s">
        <v>1920</v>
      </c>
      <c r="D5" s="82" t="s">
        <v>1921</v>
      </c>
      <c r="E5" s="82" t="s">
        <v>1922</v>
      </c>
      <c r="G5" s="88" t="s">
        <v>1934</v>
      </c>
      <c r="H5" s="83" t="s">
        <v>1935</v>
      </c>
      <c r="I5" s="88" t="s">
        <v>1934</v>
      </c>
      <c r="K5" s="91" t="s">
        <v>1936</v>
      </c>
      <c r="L5" s="83" t="s">
        <v>1937</v>
      </c>
      <c r="M5" s="83" t="s">
        <v>1938</v>
      </c>
      <c r="N5" s="83" t="s">
        <v>1939</v>
      </c>
      <c r="O5" s="83" t="s">
        <v>1918</v>
      </c>
    </row>
    <row r="6" spans="1:15" ht="24.75" hidden="1">
      <c r="A6" s="81">
        <v>98483</v>
      </c>
      <c r="B6" s="82" t="s">
        <v>1919</v>
      </c>
      <c r="C6" s="82" t="s">
        <v>1920</v>
      </c>
      <c r="D6" s="82" t="s">
        <v>1921</v>
      </c>
      <c r="E6" s="82" t="s">
        <v>1922</v>
      </c>
      <c r="G6" s="88" t="s">
        <v>1217</v>
      </c>
      <c r="H6" s="83" t="s">
        <v>1940</v>
      </c>
      <c r="I6" s="88" t="s">
        <v>1217</v>
      </c>
      <c r="K6" s="91" t="s">
        <v>1941</v>
      </c>
      <c r="L6" s="83" t="s">
        <v>1942</v>
      </c>
      <c r="M6" s="83" t="s">
        <v>1943</v>
      </c>
      <c r="N6" s="83" t="s">
        <v>1944</v>
      </c>
      <c r="O6" s="83" t="s">
        <v>1918</v>
      </c>
    </row>
    <row r="7" spans="1:15" ht="24.75" hidden="1">
      <c r="A7" s="81">
        <v>98484</v>
      </c>
      <c r="B7" s="82" t="s">
        <v>1919</v>
      </c>
      <c r="C7" s="82" t="s">
        <v>1920</v>
      </c>
      <c r="D7" s="82" t="s">
        <v>1921</v>
      </c>
      <c r="E7" s="82" t="s">
        <v>1922</v>
      </c>
      <c r="G7" s="88" t="s">
        <v>1945</v>
      </c>
      <c r="H7" s="83" t="s">
        <v>1946</v>
      </c>
      <c r="I7" s="88" t="s">
        <v>1945</v>
      </c>
      <c r="K7" s="91" t="s">
        <v>1947</v>
      </c>
      <c r="L7" s="83" t="s">
        <v>1948</v>
      </c>
      <c r="M7" s="83" t="s">
        <v>1949</v>
      </c>
      <c r="N7" s="83" t="s">
        <v>1950</v>
      </c>
      <c r="O7" s="83" t="s">
        <v>1948</v>
      </c>
    </row>
    <row r="8" spans="1:15" ht="24.75" hidden="1">
      <c r="A8" s="81">
        <v>98485</v>
      </c>
      <c r="B8" s="82" t="s">
        <v>1919</v>
      </c>
      <c r="C8" s="82" t="s">
        <v>1920</v>
      </c>
      <c r="D8" s="82" t="s">
        <v>1921</v>
      </c>
      <c r="E8" s="82" t="s">
        <v>1922</v>
      </c>
      <c r="G8" s="88" t="s">
        <v>1951</v>
      </c>
      <c r="H8" s="83" t="s">
        <v>1952</v>
      </c>
      <c r="I8" s="88" t="s">
        <v>1951</v>
      </c>
      <c r="K8" s="91" t="s">
        <v>1947</v>
      </c>
      <c r="L8" s="83" t="s">
        <v>1953</v>
      </c>
      <c r="M8" s="83" t="s">
        <v>1954</v>
      </c>
      <c r="N8" s="83" t="s">
        <v>1955</v>
      </c>
      <c r="O8" s="83" t="s">
        <v>1953</v>
      </c>
    </row>
    <row r="9" spans="1:15" ht="24.75" hidden="1">
      <c r="A9" s="81">
        <v>98486</v>
      </c>
      <c r="B9" s="82" t="s">
        <v>1919</v>
      </c>
      <c r="C9" s="82" t="s">
        <v>1920</v>
      </c>
      <c r="D9" s="82" t="s">
        <v>1921</v>
      </c>
      <c r="E9" s="82" t="s">
        <v>1922</v>
      </c>
      <c r="G9" s="88" t="s">
        <v>1956</v>
      </c>
      <c r="H9" s="83" t="s">
        <v>1957</v>
      </c>
      <c r="I9" s="88" t="s">
        <v>1956</v>
      </c>
      <c r="K9" s="91" t="s">
        <v>1958</v>
      </c>
      <c r="L9" s="83" t="s">
        <v>1959</v>
      </c>
      <c r="M9" s="83" t="s">
        <v>1960</v>
      </c>
      <c r="N9" s="83" t="s">
        <v>1961</v>
      </c>
      <c r="O9" s="83" t="s">
        <v>1962</v>
      </c>
    </row>
    <row r="10" spans="1:15" ht="24.75" hidden="1">
      <c r="A10" s="81">
        <v>98487</v>
      </c>
      <c r="B10" s="82" t="s">
        <v>1919</v>
      </c>
      <c r="C10" s="82" t="s">
        <v>1920</v>
      </c>
      <c r="D10" s="82" t="s">
        <v>1921</v>
      </c>
      <c r="E10" s="82" t="s">
        <v>1922</v>
      </c>
      <c r="G10" s="88" t="s">
        <v>1217</v>
      </c>
      <c r="H10" s="83" t="s">
        <v>1963</v>
      </c>
      <c r="I10" s="88" t="s">
        <v>1217</v>
      </c>
      <c r="K10" s="92" t="s">
        <v>1964</v>
      </c>
      <c r="L10" s="83" t="s">
        <v>1965</v>
      </c>
      <c r="M10" s="83" t="s">
        <v>1966</v>
      </c>
      <c r="N10" s="83" t="s">
        <v>1967</v>
      </c>
      <c r="O10" s="83" t="s">
        <v>1968</v>
      </c>
    </row>
    <row r="11" spans="1:15" ht="24.75" hidden="1">
      <c r="A11" s="81">
        <v>98488</v>
      </c>
      <c r="B11" s="82" t="s">
        <v>1919</v>
      </c>
      <c r="C11" s="82" t="s">
        <v>1920</v>
      </c>
      <c r="D11" s="82" t="s">
        <v>1921</v>
      </c>
      <c r="E11" s="82" t="s">
        <v>1922</v>
      </c>
      <c r="G11" s="88" t="s">
        <v>1217</v>
      </c>
      <c r="H11" s="83" t="s">
        <v>1969</v>
      </c>
      <c r="I11" s="88" t="s">
        <v>1217</v>
      </c>
      <c r="K11" s="91" t="s">
        <v>1930</v>
      </c>
      <c r="L11" s="83" t="s">
        <v>1970</v>
      </c>
      <c r="M11" s="83" t="s">
        <v>1971</v>
      </c>
      <c r="N11" s="83" t="s">
        <v>1972</v>
      </c>
      <c r="O11" s="83" t="s">
        <v>1968</v>
      </c>
    </row>
    <row r="12" spans="1:15" ht="24.75" hidden="1">
      <c r="A12" s="81">
        <v>98489</v>
      </c>
      <c r="B12" s="82" t="s">
        <v>1919</v>
      </c>
      <c r="C12" s="82" t="s">
        <v>1920</v>
      </c>
      <c r="D12" s="82" t="s">
        <v>1921</v>
      </c>
      <c r="E12" s="82" t="s">
        <v>1922</v>
      </c>
      <c r="G12" s="88" t="s">
        <v>1973</v>
      </c>
      <c r="H12" s="83" t="s">
        <v>1974</v>
      </c>
      <c r="I12" s="88" t="s">
        <v>1973</v>
      </c>
      <c r="K12" s="91" t="s">
        <v>1975</v>
      </c>
      <c r="L12" s="83" t="s">
        <v>1976</v>
      </c>
      <c r="M12" s="83" t="s">
        <v>1977</v>
      </c>
      <c r="N12" s="83" t="s">
        <v>1978</v>
      </c>
      <c r="O12" s="83" t="s">
        <v>1976</v>
      </c>
    </row>
    <row r="13" spans="1:15" ht="24.75" hidden="1">
      <c r="A13" s="81">
        <v>99480</v>
      </c>
      <c r="B13" s="82" t="s">
        <v>1919</v>
      </c>
      <c r="C13" s="82" t="s">
        <v>1920</v>
      </c>
      <c r="D13" s="82" t="s">
        <v>1921</v>
      </c>
      <c r="E13" s="82" t="s">
        <v>1922</v>
      </c>
      <c r="G13" s="88" t="s">
        <v>1979</v>
      </c>
      <c r="H13" s="83" t="s">
        <v>1980</v>
      </c>
      <c r="I13" s="88" t="s">
        <v>1979</v>
      </c>
      <c r="K13" s="91" t="s">
        <v>1981</v>
      </c>
      <c r="L13" s="83" t="s">
        <v>1982</v>
      </c>
      <c r="M13" s="83" t="s">
        <v>1983</v>
      </c>
      <c r="N13" s="83" t="s">
        <v>1984</v>
      </c>
      <c r="O13" s="83" t="s">
        <v>1982</v>
      </c>
    </row>
    <row r="14" spans="1:15" ht="13.5" hidden="1">
      <c r="A14" s="81">
        <v>99481</v>
      </c>
      <c r="B14" s="82" t="s">
        <v>1919</v>
      </c>
      <c r="C14" s="82" t="s">
        <v>1920</v>
      </c>
      <c r="D14" s="82" t="s">
        <v>1921</v>
      </c>
      <c r="E14" s="82" t="s">
        <v>1922</v>
      </c>
      <c r="G14" s="88" t="s">
        <v>1217</v>
      </c>
      <c r="H14" s="83" t="s">
        <v>1985</v>
      </c>
      <c r="I14" s="88" t="s">
        <v>1217</v>
      </c>
      <c r="K14" s="91" t="s">
        <v>1986</v>
      </c>
      <c r="L14" s="83" t="s">
        <v>1987</v>
      </c>
      <c r="M14" s="83" t="s">
        <v>1988</v>
      </c>
      <c r="N14" s="83" t="s">
        <v>1989</v>
      </c>
      <c r="O14" s="83" t="s">
        <v>1987</v>
      </c>
    </row>
    <row r="15" spans="1:15" ht="13.5" hidden="1">
      <c r="A15" s="81">
        <v>99482</v>
      </c>
      <c r="B15" s="82" t="s">
        <v>1919</v>
      </c>
      <c r="C15" s="82" t="s">
        <v>1920</v>
      </c>
      <c r="D15" s="82" t="s">
        <v>1921</v>
      </c>
      <c r="E15" s="82" t="s">
        <v>1922</v>
      </c>
      <c r="G15" s="88" t="s">
        <v>1217</v>
      </c>
      <c r="H15" s="83" t="s">
        <v>1990</v>
      </c>
      <c r="I15" s="88" t="s">
        <v>1217</v>
      </c>
      <c r="K15" s="91" t="s">
        <v>1991</v>
      </c>
      <c r="L15" s="83" t="s">
        <v>1992</v>
      </c>
      <c r="M15" s="83" t="s">
        <v>1993</v>
      </c>
      <c r="N15" s="83" t="s">
        <v>1994</v>
      </c>
      <c r="O15" s="83" t="s">
        <v>1992</v>
      </c>
    </row>
    <row r="16" spans="1:15" ht="13.5" hidden="1">
      <c r="A16" s="81">
        <v>99483</v>
      </c>
      <c r="B16" s="82" t="s">
        <v>1919</v>
      </c>
      <c r="C16" s="82" t="s">
        <v>1920</v>
      </c>
      <c r="D16" s="82" t="s">
        <v>1921</v>
      </c>
      <c r="E16" s="82" t="s">
        <v>1922</v>
      </c>
      <c r="G16" s="88" t="s">
        <v>1217</v>
      </c>
      <c r="H16" s="83" t="s">
        <v>1995</v>
      </c>
      <c r="I16" s="88" t="s">
        <v>1217</v>
      </c>
      <c r="K16" s="91" t="s">
        <v>1996</v>
      </c>
      <c r="L16" s="83" t="s">
        <v>1997</v>
      </c>
      <c r="M16" s="83" t="s">
        <v>1998</v>
      </c>
      <c r="N16" s="83" t="s">
        <v>1999</v>
      </c>
      <c r="O16" s="83" t="s">
        <v>2000</v>
      </c>
    </row>
    <row r="17" spans="1:11" ht="13.5" hidden="1">
      <c r="A17" s="81">
        <f aca="true" t="shared" si="0" ref="A17:A22">+A16+1</f>
        <v>99484</v>
      </c>
      <c r="B17" s="82" t="s">
        <v>1919</v>
      </c>
      <c r="C17" s="82" t="s">
        <v>1920</v>
      </c>
      <c r="D17" s="82" t="s">
        <v>1921</v>
      </c>
      <c r="E17" s="82" t="s">
        <v>1922</v>
      </c>
      <c r="G17" s="88"/>
      <c r="I17" s="88"/>
      <c r="K17" s="91"/>
    </row>
    <row r="18" spans="1:11" ht="13.5" hidden="1">
      <c r="A18" s="81">
        <f t="shared" si="0"/>
        <v>99485</v>
      </c>
      <c r="B18" s="82" t="s">
        <v>1919</v>
      </c>
      <c r="C18" s="82" t="s">
        <v>1920</v>
      </c>
      <c r="D18" s="82" t="s">
        <v>1921</v>
      </c>
      <c r="E18" s="82" t="s">
        <v>1922</v>
      </c>
      <c r="G18" s="88"/>
      <c r="I18" s="88"/>
      <c r="K18" s="91"/>
    </row>
    <row r="19" spans="1:11" ht="13.5" hidden="1">
      <c r="A19" s="81">
        <f t="shared" si="0"/>
        <v>99486</v>
      </c>
      <c r="B19" s="82" t="s">
        <v>1919</v>
      </c>
      <c r="C19" s="82" t="s">
        <v>1920</v>
      </c>
      <c r="D19" s="82" t="s">
        <v>1921</v>
      </c>
      <c r="E19" s="82" t="s">
        <v>1922</v>
      </c>
      <c r="G19" s="88"/>
      <c r="I19" s="88"/>
      <c r="K19" s="91"/>
    </row>
    <row r="20" spans="1:11" ht="13.5" hidden="1">
      <c r="A20" s="81">
        <f t="shared" si="0"/>
        <v>99487</v>
      </c>
      <c r="B20" s="82" t="s">
        <v>1919</v>
      </c>
      <c r="C20" s="82" t="s">
        <v>1920</v>
      </c>
      <c r="D20" s="82" t="s">
        <v>1921</v>
      </c>
      <c r="E20" s="82" t="s">
        <v>1922</v>
      </c>
      <c r="G20" s="88"/>
      <c r="I20" s="88"/>
      <c r="K20" s="91"/>
    </row>
    <row r="21" spans="1:11" ht="13.5" hidden="1">
      <c r="A21" s="81">
        <f t="shared" si="0"/>
        <v>99488</v>
      </c>
      <c r="B21" s="82" t="s">
        <v>1919</v>
      </c>
      <c r="C21" s="82" t="s">
        <v>1920</v>
      </c>
      <c r="D21" s="82" t="s">
        <v>1921</v>
      </c>
      <c r="E21" s="82" t="s">
        <v>1922</v>
      </c>
      <c r="G21" s="88"/>
      <c r="I21" s="88"/>
      <c r="K21" s="91"/>
    </row>
    <row r="22" spans="1:11" ht="13.5" hidden="1">
      <c r="A22" s="81">
        <f t="shared" si="0"/>
        <v>99489</v>
      </c>
      <c r="B22" s="82" t="s">
        <v>1919</v>
      </c>
      <c r="C22" s="82" t="s">
        <v>1920</v>
      </c>
      <c r="D22" s="82" t="s">
        <v>1921</v>
      </c>
      <c r="E22" s="82" t="s">
        <v>1922</v>
      </c>
      <c r="G22" s="88"/>
      <c r="I22" s="88"/>
      <c r="K22" s="91"/>
    </row>
    <row r="23" spans="1:15" ht="24.75" hidden="1">
      <c r="A23" s="81">
        <v>98490</v>
      </c>
      <c r="B23" s="82" t="s">
        <v>1919</v>
      </c>
      <c r="C23" s="82" t="s">
        <v>2001</v>
      </c>
      <c r="D23" s="82" t="s">
        <v>1921</v>
      </c>
      <c r="E23" s="82" t="s">
        <v>1922</v>
      </c>
      <c r="G23" s="88" t="s">
        <v>2002</v>
      </c>
      <c r="H23" s="83" t="s">
        <v>2003</v>
      </c>
      <c r="I23" s="88" t="s">
        <v>2002</v>
      </c>
      <c r="K23" s="91" t="s">
        <v>2004</v>
      </c>
      <c r="L23" s="83" t="s">
        <v>2005</v>
      </c>
      <c r="M23" s="83" t="s">
        <v>2006</v>
      </c>
      <c r="N23" s="83" t="s">
        <v>2007</v>
      </c>
      <c r="O23" s="83" t="s">
        <v>2005</v>
      </c>
    </row>
    <row r="24" spans="1:15" ht="24.75" hidden="1">
      <c r="A24" s="81">
        <v>98491</v>
      </c>
      <c r="B24" s="82" t="s">
        <v>1919</v>
      </c>
      <c r="C24" s="82" t="s">
        <v>2001</v>
      </c>
      <c r="D24" s="82" t="s">
        <v>1921</v>
      </c>
      <c r="E24" s="82" t="s">
        <v>1922</v>
      </c>
      <c r="G24" s="88" t="s">
        <v>1217</v>
      </c>
      <c r="H24" s="83" t="s">
        <v>2008</v>
      </c>
      <c r="I24" s="88" t="s">
        <v>1217</v>
      </c>
      <c r="K24" s="91" t="s">
        <v>1930</v>
      </c>
      <c r="L24" s="83" t="s">
        <v>1948</v>
      </c>
      <c r="M24" s="83" t="s">
        <v>2009</v>
      </c>
      <c r="N24" s="83" t="s">
        <v>2010</v>
      </c>
      <c r="O24" s="83" t="s">
        <v>1918</v>
      </c>
    </row>
    <row r="25" spans="1:15" ht="24.75" hidden="1">
      <c r="A25" s="81">
        <v>98492</v>
      </c>
      <c r="B25" s="82" t="s">
        <v>1919</v>
      </c>
      <c r="C25" s="82" t="s">
        <v>2001</v>
      </c>
      <c r="D25" s="82" t="s">
        <v>1921</v>
      </c>
      <c r="E25" s="82" t="s">
        <v>1922</v>
      </c>
      <c r="G25" s="88" t="s">
        <v>2011</v>
      </c>
      <c r="H25" s="83" t="s">
        <v>2012</v>
      </c>
      <c r="I25" s="88" t="s">
        <v>2011</v>
      </c>
      <c r="K25" s="91" t="s">
        <v>2013</v>
      </c>
      <c r="L25" s="83" t="s">
        <v>2014</v>
      </c>
      <c r="M25" s="83" t="s">
        <v>2015</v>
      </c>
      <c r="N25" s="83" t="s">
        <v>2016</v>
      </c>
      <c r="O25" s="83" t="s">
        <v>2017</v>
      </c>
    </row>
    <row r="26" spans="1:15" ht="24.75" hidden="1">
      <c r="A26" s="81">
        <v>98493</v>
      </c>
      <c r="B26" s="82" t="s">
        <v>1919</v>
      </c>
      <c r="C26" s="82" t="s">
        <v>2001</v>
      </c>
      <c r="D26" s="82" t="s">
        <v>1921</v>
      </c>
      <c r="E26" s="82" t="s">
        <v>1922</v>
      </c>
      <c r="G26" s="88" t="s">
        <v>1217</v>
      </c>
      <c r="H26" s="83" t="s">
        <v>2018</v>
      </c>
      <c r="I26" s="88" t="s">
        <v>1217</v>
      </c>
      <c r="K26" s="91" t="s">
        <v>1947</v>
      </c>
      <c r="L26" s="83" t="s">
        <v>2019</v>
      </c>
      <c r="M26" s="83" t="s">
        <v>2020</v>
      </c>
      <c r="N26" s="83" t="s">
        <v>1987</v>
      </c>
      <c r="O26" s="83" t="s">
        <v>2019</v>
      </c>
    </row>
    <row r="27" spans="1:15" ht="37.5" hidden="1">
      <c r="A27" s="81">
        <v>98494</v>
      </c>
      <c r="B27" s="82" t="s">
        <v>1919</v>
      </c>
      <c r="C27" s="82" t="s">
        <v>2001</v>
      </c>
      <c r="D27" s="82" t="s">
        <v>1921</v>
      </c>
      <c r="E27" s="82" t="s">
        <v>1922</v>
      </c>
      <c r="G27" s="88" t="s">
        <v>1217</v>
      </c>
      <c r="H27" s="83" t="s">
        <v>2021</v>
      </c>
      <c r="I27" s="88" t="s">
        <v>1217</v>
      </c>
      <c r="K27" s="91" t="s">
        <v>2022</v>
      </c>
      <c r="L27" s="83" t="s">
        <v>2023</v>
      </c>
      <c r="M27" s="83" t="s">
        <v>2024</v>
      </c>
      <c r="N27" s="83" t="s">
        <v>2025</v>
      </c>
      <c r="O27" s="83" t="s">
        <v>1918</v>
      </c>
    </row>
    <row r="28" spans="1:15" ht="13.5" hidden="1">
      <c r="A28" s="81">
        <v>98495</v>
      </c>
      <c r="B28" s="82" t="s">
        <v>1919</v>
      </c>
      <c r="C28" s="82" t="s">
        <v>2001</v>
      </c>
      <c r="D28" s="82" t="s">
        <v>1921</v>
      </c>
      <c r="E28" s="82" t="s">
        <v>1922</v>
      </c>
      <c r="G28" s="88" t="s">
        <v>1217</v>
      </c>
      <c r="H28" s="83" t="s">
        <v>2026</v>
      </c>
      <c r="I28" s="88" t="s">
        <v>1217</v>
      </c>
      <c r="K28" s="91" t="s">
        <v>2027</v>
      </c>
      <c r="L28" s="83" t="s">
        <v>2028</v>
      </c>
      <c r="M28" s="83" t="s">
        <v>2029</v>
      </c>
      <c r="N28" s="83" t="s">
        <v>2030</v>
      </c>
      <c r="O28" s="83" t="s">
        <v>1918</v>
      </c>
    </row>
    <row r="29" spans="1:15" ht="24.75" hidden="1">
      <c r="A29" s="81">
        <v>98496</v>
      </c>
      <c r="B29" s="82" t="s">
        <v>1919</v>
      </c>
      <c r="C29" s="82" t="s">
        <v>2001</v>
      </c>
      <c r="D29" s="82" t="s">
        <v>1921</v>
      </c>
      <c r="E29" s="82" t="s">
        <v>1922</v>
      </c>
      <c r="G29" s="88" t="s">
        <v>1217</v>
      </c>
      <c r="H29" s="83" t="s">
        <v>2031</v>
      </c>
      <c r="I29" s="88" t="s">
        <v>1217</v>
      </c>
      <c r="K29" s="91" t="s">
        <v>2032</v>
      </c>
      <c r="L29" s="83" t="s">
        <v>2033</v>
      </c>
      <c r="M29" s="83" t="s">
        <v>2034</v>
      </c>
      <c r="N29" s="83" t="s">
        <v>2035</v>
      </c>
      <c r="O29" s="83" t="s">
        <v>1918</v>
      </c>
    </row>
    <row r="30" spans="1:15" ht="13.5" hidden="1">
      <c r="A30" s="81">
        <v>98497</v>
      </c>
      <c r="B30" s="82" t="s">
        <v>1919</v>
      </c>
      <c r="C30" s="82" t="s">
        <v>2001</v>
      </c>
      <c r="D30" s="82" t="s">
        <v>1921</v>
      </c>
      <c r="E30" s="82" t="s">
        <v>1922</v>
      </c>
      <c r="G30" s="88" t="s">
        <v>1217</v>
      </c>
      <c r="H30" s="83" t="s">
        <v>2036</v>
      </c>
      <c r="I30" s="88" t="s">
        <v>1217</v>
      </c>
      <c r="K30" s="91" t="s">
        <v>2037</v>
      </c>
      <c r="L30" s="83" t="s">
        <v>2038</v>
      </c>
      <c r="M30" s="83" t="s">
        <v>2039</v>
      </c>
      <c r="N30" s="83" t="s">
        <v>2040</v>
      </c>
      <c r="O30" s="83" t="s">
        <v>2038</v>
      </c>
    </row>
    <row r="31" spans="1:15" ht="13.5" hidden="1">
      <c r="A31" s="81">
        <v>98498</v>
      </c>
      <c r="B31" s="82" t="s">
        <v>1919</v>
      </c>
      <c r="C31" s="82" t="s">
        <v>2001</v>
      </c>
      <c r="D31" s="82" t="s">
        <v>1921</v>
      </c>
      <c r="E31" s="82" t="s">
        <v>1922</v>
      </c>
      <c r="G31" s="88" t="s">
        <v>1217</v>
      </c>
      <c r="H31" s="83" t="s">
        <v>2041</v>
      </c>
      <c r="I31" s="88" t="s">
        <v>1217</v>
      </c>
      <c r="K31" s="91" t="s">
        <v>2042</v>
      </c>
      <c r="L31" s="83" t="s">
        <v>2043</v>
      </c>
      <c r="M31" s="83" t="s">
        <v>2044</v>
      </c>
      <c r="N31" s="83" t="s">
        <v>2045</v>
      </c>
      <c r="O31" s="83" t="s">
        <v>2043</v>
      </c>
    </row>
    <row r="32" spans="1:15" ht="24.75" hidden="1">
      <c r="A32" s="81">
        <v>98499</v>
      </c>
      <c r="B32" s="82" t="s">
        <v>1919</v>
      </c>
      <c r="C32" s="82" t="s">
        <v>2001</v>
      </c>
      <c r="D32" s="82" t="s">
        <v>1921</v>
      </c>
      <c r="E32" s="82" t="s">
        <v>1922</v>
      </c>
      <c r="G32" s="88" t="s">
        <v>1217</v>
      </c>
      <c r="H32" s="83" t="s">
        <v>2046</v>
      </c>
      <c r="I32" s="88" t="s">
        <v>1217</v>
      </c>
      <c r="K32" s="91" t="s">
        <v>2047</v>
      </c>
      <c r="L32" s="83" t="s">
        <v>2048</v>
      </c>
      <c r="M32" s="83" t="s">
        <v>2049</v>
      </c>
      <c r="N32" s="83" t="s">
        <v>2050</v>
      </c>
      <c r="O32" s="83" t="s">
        <v>2048</v>
      </c>
    </row>
    <row r="33" spans="1:15" ht="13.5" hidden="1">
      <c r="A33" s="81">
        <v>98660</v>
      </c>
      <c r="B33" s="82" t="s">
        <v>1919</v>
      </c>
      <c r="C33" s="82" t="s">
        <v>2001</v>
      </c>
      <c r="D33" s="82" t="s">
        <v>1921</v>
      </c>
      <c r="E33" s="82" t="s">
        <v>1922</v>
      </c>
      <c r="G33" s="88" t="s">
        <v>2051</v>
      </c>
      <c r="H33" s="83" t="s">
        <v>2052</v>
      </c>
      <c r="I33" s="88" t="s">
        <v>2051</v>
      </c>
      <c r="K33" s="91" t="s">
        <v>2053</v>
      </c>
      <c r="L33" s="83" t="s">
        <v>2054</v>
      </c>
      <c r="M33" s="83" t="s">
        <v>2055</v>
      </c>
      <c r="N33" s="83" t="s">
        <v>2056</v>
      </c>
      <c r="O33" s="83" t="s">
        <v>1918</v>
      </c>
    </row>
    <row r="34" spans="1:15" ht="49.5" hidden="1">
      <c r="A34" s="81">
        <v>98661</v>
      </c>
      <c r="B34" s="82" t="s">
        <v>1919</v>
      </c>
      <c r="C34" s="82" t="s">
        <v>2001</v>
      </c>
      <c r="D34" s="82" t="s">
        <v>1921</v>
      </c>
      <c r="E34" s="82" t="s">
        <v>1922</v>
      </c>
      <c r="G34" s="88" t="s">
        <v>2057</v>
      </c>
      <c r="H34" s="83" t="s">
        <v>2058</v>
      </c>
      <c r="I34" s="88" t="s">
        <v>2057</v>
      </c>
      <c r="K34" s="91" t="s">
        <v>2059</v>
      </c>
      <c r="L34" s="83" t="s">
        <v>2060</v>
      </c>
      <c r="M34" s="83" t="s">
        <v>2061</v>
      </c>
      <c r="N34" s="83" t="s">
        <v>2062</v>
      </c>
      <c r="O34" s="83" t="s">
        <v>2060</v>
      </c>
    </row>
    <row r="35" spans="1:15" ht="13.5" hidden="1">
      <c r="A35" s="81">
        <v>98662</v>
      </c>
      <c r="B35" s="82" t="s">
        <v>1919</v>
      </c>
      <c r="C35" s="82" t="s">
        <v>2001</v>
      </c>
      <c r="D35" s="82" t="s">
        <v>1921</v>
      </c>
      <c r="E35" s="82" t="s">
        <v>1922</v>
      </c>
      <c r="G35" s="88" t="s">
        <v>2063</v>
      </c>
      <c r="H35" s="83" t="s">
        <v>2064</v>
      </c>
      <c r="I35" s="88" t="s">
        <v>2063</v>
      </c>
      <c r="K35" s="91" t="s">
        <v>2065</v>
      </c>
      <c r="L35" s="83" t="s">
        <v>2066</v>
      </c>
      <c r="M35" s="83" t="s">
        <v>2067</v>
      </c>
      <c r="N35" s="83" t="s">
        <v>2068</v>
      </c>
      <c r="O35" s="83" t="s">
        <v>1918</v>
      </c>
    </row>
    <row r="36" spans="1:15" ht="24.75" hidden="1">
      <c r="A36" s="81">
        <v>98663</v>
      </c>
      <c r="B36" s="82" t="s">
        <v>1919</v>
      </c>
      <c r="C36" s="82" t="s">
        <v>2001</v>
      </c>
      <c r="D36" s="82" t="s">
        <v>1921</v>
      </c>
      <c r="E36" s="82" t="s">
        <v>1922</v>
      </c>
      <c r="G36" s="88" t="s">
        <v>2069</v>
      </c>
      <c r="H36" s="83" t="s">
        <v>2070</v>
      </c>
      <c r="I36" s="88" t="s">
        <v>2069</v>
      </c>
      <c r="K36" s="91" t="s">
        <v>2071</v>
      </c>
      <c r="L36" s="83" t="s">
        <v>2072</v>
      </c>
      <c r="M36" s="83" t="s">
        <v>2073</v>
      </c>
      <c r="N36" s="83" t="s">
        <v>2072</v>
      </c>
      <c r="O36" s="83" t="s">
        <v>1918</v>
      </c>
    </row>
    <row r="37" spans="1:15" ht="24.75" hidden="1">
      <c r="A37" s="81">
        <v>98664</v>
      </c>
      <c r="B37" s="82" t="s">
        <v>1919</v>
      </c>
      <c r="C37" s="82" t="s">
        <v>2001</v>
      </c>
      <c r="D37" s="82" t="s">
        <v>1921</v>
      </c>
      <c r="E37" s="82" t="s">
        <v>1922</v>
      </c>
      <c r="G37" s="88" t="s">
        <v>1217</v>
      </c>
      <c r="H37" s="83" t="s">
        <v>2074</v>
      </c>
      <c r="I37" s="88" t="s">
        <v>1217</v>
      </c>
      <c r="K37" s="91" t="s">
        <v>2075</v>
      </c>
      <c r="L37" s="83" t="s">
        <v>2076</v>
      </c>
      <c r="M37" s="83" t="s">
        <v>2077</v>
      </c>
      <c r="N37" s="83" t="s">
        <v>2078</v>
      </c>
      <c r="O37" s="83" t="s">
        <v>2076</v>
      </c>
    </row>
    <row r="38" spans="1:15" ht="13.5" hidden="1">
      <c r="A38" s="81">
        <v>98665</v>
      </c>
      <c r="B38" s="82" t="s">
        <v>1919</v>
      </c>
      <c r="C38" s="82" t="s">
        <v>2001</v>
      </c>
      <c r="D38" s="82" t="s">
        <v>1921</v>
      </c>
      <c r="E38" s="82" t="s">
        <v>1922</v>
      </c>
      <c r="G38" s="88" t="s">
        <v>1217</v>
      </c>
      <c r="H38" s="83" t="s">
        <v>2079</v>
      </c>
      <c r="I38" s="88" t="s">
        <v>1217</v>
      </c>
      <c r="K38" s="91" t="s">
        <v>2080</v>
      </c>
      <c r="L38" s="83" t="s">
        <v>2081</v>
      </c>
      <c r="M38" s="83" t="s">
        <v>2082</v>
      </c>
      <c r="N38" s="83" t="s">
        <v>2083</v>
      </c>
      <c r="O38" s="83" t="s">
        <v>2081</v>
      </c>
    </row>
    <row r="39" spans="1:15" ht="24.75" hidden="1">
      <c r="A39" s="81">
        <v>98666</v>
      </c>
      <c r="B39" s="82" t="s">
        <v>1919</v>
      </c>
      <c r="C39" s="82" t="s">
        <v>2001</v>
      </c>
      <c r="D39" s="82" t="s">
        <v>1921</v>
      </c>
      <c r="E39" s="82" t="s">
        <v>1922</v>
      </c>
      <c r="G39" s="88" t="s">
        <v>2084</v>
      </c>
      <c r="H39" s="83" t="s">
        <v>2085</v>
      </c>
      <c r="I39" s="88" t="s">
        <v>2084</v>
      </c>
      <c r="K39" s="91" t="s">
        <v>2004</v>
      </c>
      <c r="L39" s="83" t="s">
        <v>2005</v>
      </c>
      <c r="M39" s="83" t="s">
        <v>2006</v>
      </c>
      <c r="N39" s="83" t="s">
        <v>2007</v>
      </c>
      <c r="O39" s="83" t="s">
        <v>2005</v>
      </c>
    </row>
    <row r="40" spans="1:15" ht="24.75" hidden="1">
      <c r="A40" s="81">
        <v>98667</v>
      </c>
      <c r="B40" s="82" t="s">
        <v>1919</v>
      </c>
      <c r="C40" s="82" t="s">
        <v>2001</v>
      </c>
      <c r="D40" s="82" t="s">
        <v>1921</v>
      </c>
      <c r="E40" s="82" t="s">
        <v>1922</v>
      </c>
      <c r="G40" s="88" t="s">
        <v>2086</v>
      </c>
      <c r="H40" s="83" t="s">
        <v>2087</v>
      </c>
      <c r="I40" s="88" t="s">
        <v>2086</v>
      </c>
      <c r="K40" s="91" t="s">
        <v>1947</v>
      </c>
      <c r="L40" s="83" t="s">
        <v>1948</v>
      </c>
      <c r="M40" s="83" t="s">
        <v>1949</v>
      </c>
      <c r="N40" s="83" t="s">
        <v>1950</v>
      </c>
      <c r="O40" s="83" t="s">
        <v>1948</v>
      </c>
    </row>
    <row r="41" spans="1:15" ht="24.75" hidden="1">
      <c r="A41" s="81">
        <v>98668</v>
      </c>
      <c r="B41" s="82" t="s">
        <v>1919</v>
      </c>
      <c r="C41" s="82" t="s">
        <v>2001</v>
      </c>
      <c r="D41" s="82" t="s">
        <v>1921</v>
      </c>
      <c r="E41" s="82" t="s">
        <v>1922</v>
      </c>
      <c r="G41" s="88" t="s">
        <v>1217</v>
      </c>
      <c r="H41" s="83" t="s">
        <v>2088</v>
      </c>
      <c r="I41" s="88" t="s">
        <v>1217</v>
      </c>
      <c r="K41" s="91" t="s">
        <v>2004</v>
      </c>
      <c r="L41" s="83" t="s">
        <v>2005</v>
      </c>
      <c r="M41" s="83" t="s">
        <v>2006</v>
      </c>
      <c r="N41" s="83" t="s">
        <v>2007</v>
      </c>
      <c r="O41" s="83" t="s">
        <v>2005</v>
      </c>
    </row>
    <row r="42" spans="1:15" ht="13.5" hidden="1">
      <c r="A42" s="81">
        <v>98669</v>
      </c>
      <c r="B42" s="82" t="s">
        <v>1919</v>
      </c>
      <c r="C42" s="82" t="s">
        <v>2001</v>
      </c>
      <c r="D42" s="82" t="s">
        <v>1921</v>
      </c>
      <c r="E42" s="82" t="s">
        <v>1922</v>
      </c>
      <c r="G42" s="88" t="s">
        <v>1217</v>
      </c>
      <c r="H42" s="83" t="s">
        <v>2089</v>
      </c>
      <c r="I42" s="88" t="s">
        <v>1217</v>
      </c>
      <c r="K42" s="91" t="s">
        <v>2090</v>
      </c>
      <c r="L42" s="83" t="s">
        <v>2091</v>
      </c>
      <c r="M42" s="83" t="s">
        <v>2092</v>
      </c>
      <c r="N42" s="83" t="s">
        <v>2093</v>
      </c>
      <c r="O42" s="83" t="s">
        <v>2091</v>
      </c>
    </row>
    <row r="43" spans="1:15" ht="24.75" hidden="1">
      <c r="A43" s="81">
        <v>99490</v>
      </c>
      <c r="B43" s="82" t="s">
        <v>1919</v>
      </c>
      <c r="C43" s="82" t="s">
        <v>2001</v>
      </c>
      <c r="D43" s="82" t="s">
        <v>1921</v>
      </c>
      <c r="E43" s="82" t="s">
        <v>1922</v>
      </c>
      <c r="G43" s="88" t="s">
        <v>2094</v>
      </c>
      <c r="H43" s="83" t="s">
        <v>2095</v>
      </c>
      <c r="I43" s="88" t="s">
        <v>2094</v>
      </c>
      <c r="K43" s="91" t="s">
        <v>2096</v>
      </c>
      <c r="L43" s="83" t="s">
        <v>2060</v>
      </c>
      <c r="M43" s="83" t="s">
        <v>2061</v>
      </c>
      <c r="N43" s="83" t="s">
        <v>2062</v>
      </c>
      <c r="O43" s="83" t="s">
        <v>2060</v>
      </c>
    </row>
    <row r="44" spans="1:15" ht="13.5" hidden="1">
      <c r="A44" s="81">
        <v>99491</v>
      </c>
      <c r="B44" s="82" t="s">
        <v>1919</v>
      </c>
      <c r="C44" s="82" t="s">
        <v>2001</v>
      </c>
      <c r="D44" s="82" t="s">
        <v>1921</v>
      </c>
      <c r="E44" s="82" t="s">
        <v>1922</v>
      </c>
      <c r="G44" s="88" t="s">
        <v>2097</v>
      </c>
      <c r="H44" s="83" t="s">
        <v>2098</v>
      </c>
      <c r="I44" s="88" t="s">
        <v>2097</v>
      </c>
      <c r="K44" s="91" t="s">
        <v>2099</v>
      </c>
      <c r="L44" s="83" t="s">
        <v>2100</v>
      </c>
      <c r="M44" s="83" t="s">
        <v>2101</v>
      </c>
      <c r="N44" s="83" t="s">
        <v>2102</v>
      </c>
      <c r="O44" s="83" t="s">
        <v>2103</v>
      </c>
    </row>
    <row r="45" spans="1:15" ht="24.75" hidden="1">
      <c r="A45" s="81">
        <v>99492</v>
      </c>
      <c r="B45" s="82" t="s">
        <v>1919</v>
      </c>
      <c r="C45" s="82" t="s">
        <v>2001</v>
      </c>
      <c r="D45" s="82" t="s">
        <v>1921</v>
      </c>
      <c r="E45" s="82" t="s">
        <v>1922</v>
      </c>
      <c r="G45" s="88" t="s">
        <v>1217</v>
      </c>
      <c r="H45" s="83" t="s">
        <v>2104</v>
      </c>
      <c r="I45" s="88" t="s">
        <v>1217</v>
      </c>
      <c r="K45" s="91" t="s">
        <v>2105</v>
      </c>
      <c r="L45" s="83" t="s">
        <v>2106</v>
      </c>
      <c r="M45" s="83" t="s">
        <v>2107</v>
      </c>
      <c r="N45" s="83" t="s">
        <v>2108</v>
      </c>
      <c r="O45" s="83" t="s">
        <v>2106</v>
      </c>
    </row>
    <row r="46" spans="1:15" ht="24.75" hidden="1">
      <c r="A46" s="81">
        <v>99493</v>
      </c>
      <c r="B46" s="82" t="s">
        <v>1919</v>
      </c>
      <c r="C46" s="82" t="s">
        <v>2001</v>
      </c>
      <c r="D46" s="82" t="s">
        <v>1921</v>
      </c>
      <c r="E46" s="82" t="s">
        <v>1922</v>
      </c>
      <c r="G46" s="88" t="s">
        <v>2109</v>
      </c>
      <c r="H46" s="83" t="s">
        <v>2110</v>
      </c>
      <c r="I46" s="88" t="s">
        <v>2109</v>
      </c>
      <c r="K46" s="91" t="s">
        <v>1930</v>
      </c>
      <c r="L46" s="83" t="s">
        <v>2111</v>
      </c>
      <c r="M46" s="83" t="s">
        <v>2112</v>
      </c>
      <c r="N46" s="83" t="s">
        <v>2113</v>
      </c>
      <c r="O46" s="83" t="s">
        <v>2111</v>
      </c>
    </row>
    <row r="47" spans="1:15" ht="24.75" hidden="1">
      <c r="A47" s="81">
        <v>99494</v>
      </c>
      <c r="B47" s="82" t="s">
        <v>1919</v>
      </c>
      <c r="C47" s="82" t="s">
        <v>2001</v>
      </c>
      <c r="D47" s="82" t="s">
        <v>1921</v>
      </c>
      <c r="E47" s="82" t="s">
        <v>1922</v>
      </c>
      <c r="G47" s="88" t="s">
        <v>2114</v>
      </c>
      <c r="H47" s="83" t="s">
        <v>2115</v>
      </c>
      <c r="I47" s="88" t="s">
        <v>2114</v>
      </c>
      <c r="K47" s="91" t="s">
        <v>1930</v>
      </c>
      <c r="L47" s="83" t="s">
        <v>2111</v>
      </c>
      <c r="M47" s="83" t="s">
        <v>2112</v>
      </c>
      <c r="N47" s="83" t="s">
        <v>2113</v>
      </c>
      <c r="O47" s="83" t="s">
        <v>2111</v>
      </c>
    </row>
    <row r="48" spans="1:11" ht="13.5" hidden="1">
      <c r="A48" s="81">
        <f>+A47+1</f>
        <v>99495</v>
      </c>
      <c r="B48" s="82" t="s">
        <v>1919</v>
      </c>
      <c r="C48" s="82" t="s">
        <v>2001</v>
      </c>
      <c r="D48" s="82" t="s">
        <v>1921</v>
      </c>
      <c r="E48" s="82" t="s">
        <v>1922</v>
      </c>
      <c r="G48" s="88"/>
      <c r="I48" s="88"/>
      <c r="K48" s="91"/>
    </row>
    <row r="49" spans="1:11" ht="13.5" hidden="1">
      <c r="A49" s="81">
        <f>+A48+1</f>
        <v>99496</v>
      </c>
      <c r="B49" s="82" t="s">
        <v>1919</v>
      </c>
      <c r="C49" s="82" t="s">
        <v>2001</v>
      </c>
      <c r="D49" s="82" t="s">
        <v>1921</v>
      </c>
      <c r="E49" s="82" t="s">
        <v>1922</v>
      </c>
      <c r="G49" s="88"/>
      <c r="I49" s="88"/>
      <c r="K49" s="91"/>
    </row>
    <row r="50" spans="1:11" ht="13.5" hidden="1">
      <c r="A50" s="81">
        <f>+A49+1</f>
        <v>99497</v>
      </c>
      <c r="B50" s="82" t="s">
        <v>1919</v>
      </c>
      <c r="C50" s="82" t="s">
        <v>2001</v>
      </c>
      <c r="D50" s="82" t="s">
        <v>1921</v>
      </c>
      <c r="E50" s="82" t="s">
        <v>1922</v>
      </c>
      <c r="G50" s="88"/>
      <c r="I50" s="88"/>
      <c r="K50" s="91"/>
    </row>
    <row r="51" spans="1:11" ht="13.5" hidden="1">
      <c r="A51" s="81">
        <f>+A50+1</f>
        <v>99498</v>
      </c>
      <c r="B51" s="82" t="s">
        <v>1919</v>
      </c>
      <c r="C51" s="82" t="s">
        <v>2001</v>
      </c>
      <c r="D51" s="82" t="s">
        <v>1921</v>
      </c>
      <c r="E51" s="82" t="s">
        <v>1922</v>
      </c>
      <c r="G51" s="88"/>
      <c r="I51" s="88"/>
      <c r="K51" s="91"/>
    </row>
    <row r="52" spans="1:11" ht="13.5" hidden="1">
      <c r="A52" s="81">
        <f>+A51+1</f>
        <v>99499</v>
      </c>
      <c r="B52" s="82" t="s">
        <v>1919</v>
      </c>
      <c r="C52" s="82" t="s">
        <v>2001</v>
      </c>
      <c r="D52" s="82" t="s">
        <v>1921</v>
      </c>
      <c r="E52" s="82" t="s">
        <v>1922</v>
      </c>
      <c r="G52" s="88"/>
      <c r="I52" s="88"/>
      <c r="K52" s="91"/>
    </row>
    <row r="53" spans="1:15" ht="24.75" hidden="1">
      <c r="A53" s="81">
        <v>98850</v>
      </c>
      <c r="B53" s="82" t="s">
        <v>1919</v>
      </c>
      <c r="C53" s="82" t="s">
        <v>2116</v>
      </c>
      <c r="D53" s="82" t="s">
        <v>1921</v>
      </c>
      <c r="E53" s="82" t="s">
        <v>1922</v>
      </c>
      <c r="G53" s="88" t="s">
        <v>1217</v>
      </c>
      <c r="H53" s="83" t="s">
        <v>2117</v>
      </c>
      <c r="I53" s="88" t="s">
        <v>1217</v>
      </c>
      <c r="K53" s="91" t="s">
        <v>2118</v>
      </c>
      <c r="L53" s="83" t="s">
        <v>2119</v>
      </c>
      <c r="M53" s="83" t="s">
        <v>2120</v>
      </c>
      <c r="N53" s="83" t="s">
        <v>2121</v>
      </c>
      <c r="O53" s="83" t="s">
        <v>1918</v>
      </c>
    </row>
    <row r="54" spans="1:15" ht="13.5" hidden="1">
      <c r="A54" s="81">
        <v>98851</v>
      </c>
      <c r="B54" s="82" t="s">
        <v>1919</v>
      </c>
      <c r="C54" s="82" t="s">
        <v>2116</v>
      </c>
      <c r="D54" s="82" t="s">
        <v>1921</v>
      </c>
      <c r="E54" s="82" t="s">
        <v>1922</v>
      </c>
      <c r="G54" s="88" t="s">
        <v>1217</v>
      </c>
      <c r="H54" s="83" t="s">
        <v>2122</v>
      </c>
      <c r="I54" s="88" t="s">
        <v>1217</v>
      </c>
      <c r="K54" s="91" t="s">
        <v>2123</v>
      </c>
      <c r="L54" s="83" t="s">
        <v>2124</v>
      </c>
      <c r="M54" s="83" t="s">
        <v>2125</v>
      </c>
      <c r="N54" s="83" t="s">
        <v>2126</v>
      </c>
      <c r="O54" s="83" t="s">
        <v>2124</v>
      </c>
    </row>
    <row r="55" spans="1:15" ht="37.5" hidden="1">
      <c r="A55" s="81">
        <v>98852</v>
      </c>
      <c r="B55" s="82" t="s">
        <v>1919</v>
      </c>
      <c r="C55" s="82" t="s">
        <v>2116</v>
      </c>
      <c r="D55" s="82" t="s">
        <v>1921</v>
      </c>
      <c r="E55" s="82" t="s">
        <v>1922</v>
      </c>
      <c r="G55" s="88" t="s">
        <v>2127</v>
      </c>
      <c r="H55" s="83" t="s">
        <v>2128</v>
      </c>
      <c r="I55" s="88" t="s">
        <v>2127</v>
      </c>
      <c r="K55" s="91" t="s">
        <v>2129</v>
      </c>
      <c r="L55" s="83" t="s">
        <v>2130</v>
      </c>
      <c r="M55" s="83" t="s">
        <v>2131</v>
      </c>
      <c r="N55" s="83" t="s">
        <v>2132</v>
      </c>
      <c r="O55" s="83" t="s">
        <v>2130</v>
      </c>
    </row>
    <row r="56" spans="1:15" ht="13.5" hidden="1">
      <c r="A56" s="81">
        <v>98853</v>
      </c>
      <c r="B56" s="82" t="s">
        <v>1919</v>
      </c>
      <c r="C56" s="82" t="s">
        <v>2116</v>
      </c>
      <c r="D56" s="82" t="s">
        <v>1921</v>
      </c>
      <c r="E56" s="82" t="s">
        <v>1922</v>
      </c>
      <c r="G56" s="88" t="s">
        <v>2133</v>
      </c>
      <c r="H56" s="83" t="s">
        <v>2134</v>
      </c>
      <c r="I56" s="88" t="s">
        <v>2133</v>
      </c>
      <c r="K56" s="91" t="s">
        <v>2135</v>
      </c>
      <c r="L56" s="83" t="s">
        <v>2028</v>
      </c>
      <c r="M56" s="83" t="s">
        <v>2029</v>
      </c>
      <c r="N56" s="83" t="s">
        <v>2030</v>
      </c>
      <c r="O56" s="83" t="s">
        <v>1918</v>
      </c>
    </row>
    <row r="57" spans="1:15" ht="13.5" hidden="1">
      <c r="A57" s="81">
        <v>98854</v>
      </c>
      <c r="B57" s="82" t="s">
        <v>1919</v>
      </c>
      <c r="C57" s="82" t="s">
        <v>2116</v>
      </c>
      <c r="D57" s="82" t="s">
        <v>1921</v>
      </c>
      <c r="E57" s="82" t="s">
        <v>1922</v>
      </c>
      <c r="G57" s="88" t="s">
        <v>2136</v>
      </c>
      <c r="H57" s="83" t="s">
        <v>2137</v>
      </c>
      <c r="I57" s="88" t="s">
        <v>2136</v>
      </c>
      <c r="K57" s="90" t="s">
        <v>2138</v>
      </c>
      <c r="L57" s="83" t="s">
        <v>2139</v>
      </c>
      <c r="M57" s="83" t="s">
        <v>2140</v>
      </c>
      <c r="N57" s="83" t="s">
        <v>2141</v>
      </c>
      <c r="O57" s="83" t="s">
        <v>1918</v>
      </c>
    </row>
    <row r="58" spans="1:15" ht="13.5" hidden="1">
      <c r="A58" s="81">
        <v>98855</v>
      </c>
      <c r="B58" s="82" t="s">
        <v>1919</v>
      </c>
      <c r="C58" s="82" t="s">
        <v>2116</v>
      </c>
      <c r="D58" s="82" t="s">
        <v>1921</v>
      </c>
      <c r="E58" s="82" t="s">
        <v>1922</v>
      </c>
      <c r="G58" s="88" t="s">
        <v>1217</v>
      </c>
      <c r="H58" s="83" t="s">
        <v>2142</v>
      </c>
      <c r="I58" s="88" t="s">
        <v>1217</v>
      </c>
      <c r="K58" s="90" t="s">
        <v>2143</v>
      </c>
      <c r="L58" s="83" t="s">
        <v>2144</v>
      </c>
      <c r="M58" s="83" t="s">
        <v>2145</v>
      </c>
      <c r="N58" s="83" t="s">
        <v>2030</v>
      </c>
      <c r="O58" s="83" t="s">
        <v>1918</v>
      </c>
    </row>
    <row r="59" spans="1:15" ht="24.75" hidden="1">
      <c r="A59" s="81">
        <v>98856</v>
      </c>
      <c r="B59" s="82" t="s">
        <v>1919</v>
      </c>
      <c r="C59" s="82" t="s">
        <v>2116</v>
      </c>
      <c r="D59" s="82" t="s">
        <v>1921</v>
      </c>
      <c r="E59" s="82" t="s">
        <v>1922</v>
      </c>
      <c r="G59" s="88" t="s">
        <v>1217</v>
      </c>
      <c r="H59" s="83" t="s">
        <v>2146</v>
      </c>
      <c r="I59" s="88" t="s">
        <v>1217</v>
      </c>
      <c r="K59" s="91" t="s">
        <v>2147</v>
      </c>
      <c r="L59" s="83" t="s">
        <v>2033</v>
      </c>
      <c r="M59" s="83" t="s">
        <v>2034</v>
      </c>
      <c r="N59" s="83" t="s">
        <v>2035</v>
      </c>
      <c r="O59" s="83" t="s">
        <v>1918</v>
      </c>
    </row>
    <row r="60" spans="1:15" ht="24.75" hidden="1">
      <c r="A60" s="81">
        <v>98857</v>
      </c>
      <c r="B60" s="82" t="s">
        <v>1919</v>
      </c>
      <c r="C60" s="82" t="s">
        <v>2116</v>
      </c>
      <c r="D60" s="82" t="s">
        <v>1921</v>
      </c>
      <c r="E60" s="82" t="s">
        <v>1922</v>
      </c>
      <c r="G60" s="88" t="s">
        <v>2148</v>
      </c>
      <c r="H60" s="83" t="s">
        <v>2149</v>
      </c>
      <c r="I60" s="88" t="s">
        <v>2148</v>
      </c>
      <c r="K60" s="91" t="s">
        <v>1947</v>
      </c>
      <c r="L60" s="83" t="s">
        <v>2150</v>
      </c>
      <c r="M60" s="83" t="s">
        <v>2151</v>
      </c>
      <c r="N60" s="83" t="s">
        <v>2152</v>
      </c>
      <c r="O60" s="83" t="s">
        <v>2150</v>
      </c>
    </row>
    <row r="61" spans="1:15" ht="13.5" hidden="1">
      <c r="A61" s="81">
        <v>98858</v>
      </c>
      <c r="B61" s="82" t="s">
        <v>1919</v>
      </c>
      <c r="C61" s="82" t="s">
        <v>2116</v>
      </c>
      <c r="D61" s="82" t="s">
        <v>1921</v>
      </c>
      <c r="E61" s="82" t="s">
        <v>1922</v>
      </c>
      <c r="G61" s="88" t="s">
        <v>2097</v>
      </c>
      <c r="H61" s="83" t="s">
        <v>2153</v>
      </c>
      <c r="I61" s="88" t="s">
        <v>2097</v>
      </c>
      <c r="K61" s="91" t="s">
        <v>2154</v>
      </c>
      <c r="L61" s="83" t="s">
        <v>2155</v>
      </c>
      <c r="M61" s="83" t="s">
        <v>2156</v>
      </c>
      <c r="N61" s="83" t="s">
        <v>2157</v>
      </c>
      <c r="O61" s="83" t="s">
        <v>1918</v>
      </c>
    </row>
    <row r="62" spans="1:15" ht="13.5" hidden="1">
      <c r="A62" s="81">
        <v>98859</v>
      </c>
      <c r="B62" s="82" t="s">
        <v>1919</v>
      </c>
      <c r="C62" s="82" t="s">
        <v>2116</v>
      </c>
      <c r="D62" s="82" t="s">
        <v>1921</v>
      </c>
      <c r="E62" s="82" t="s">
        <v>1922</v>
      </c>
      <c r="G62" s="88" t="s">
        <v>1221</v>
      </c>
      <c r="H62" s="83" t="s">
        <v>2158</v>
      </c>
      <c r="I62" s="88" t="s">
        <v>1221</v>
      </c>
      <c r="K62" s="91" t="s">
        <v>2159</v>
      </c>
      <c r="L62" s="83" t="s">
        <v>1950</v>
      </c>
      <c r="M62" s="83" t="s">
        <v>2160</v>
      </c>
      <c r="N62" s="83" t="s">
        <v>2161</v>
      </c>
      <c r="O62" s="83" t="s">
        <v>1918</v>
      </c>
    </row>
    <row r="63" spans="1:15" ht="13.5" hidden="1">
      <c r="A63" s="81">
        <v>94400</v>
      </c>
      <c r="B63" s="82" t="s">
        <v>1919</v>
      </c>
      <c r="C63" s="82" t="s">
        <v>2162</v>
      </c>
      <c r="D63" s="82" t="s">
        <v>1921</v>
      </c>
      <c r="E63" s="82" t="s">
        <v>1922</v>
      </c>
      <c r="G63" s="88" t="s">
        <v>1237</v>
      </c>
      <c r="H63" s="83" t="s">
        <v>2163</v>
      </c>
      <c r="I63" s="88" t="s">
        <v>1237</v>
      </c>
      <c r="K63" s="91" t="s">
        <v>2164</v>
      </c>
      <c r="L63" s="83" t="s">
        <v>2165</v>
      </c>
      <c r="M63" s="83" t="s">
        <v>2166</v>
      </c>
      <c r="N63" s="83" t="s">
        <v>1967</v>
      </c>
      <c r="O63" s="83" t="s">
        <v>2167</v>
      </c>
    </row>
    <row r="64" spans="1:15" ht="24.75" hidden="1">
      <c r="A64" s="81">
        <v>94401</v>
      </c>
      <c r="B64" s="82" t="s">
        <v>1919</v>
      </c>
      <c r="C64" s="82" t="s">
        <v>2162</v>
      </c>
      <c r="D64" s="82" t="s">
        <v>1921</v>
      </c>
      <c r="E64" s="82" t="s">
        <v>1922</v>
      </c>
      <c r="G64" s="88" t="s">
        <v>2168</v>
      </c>
      <c r="H64" s="83" t="s">
        <v>2169</v>
      </c>
      <c r="I64" s="88" t="s">
        <v>2168</v>
      </c>
      <c r="K64" s="91" t="s">
        <v>1914</v>
      </c>
      <c r="L64" s="83" t="s">
        <v>2170</v>
      </c>
      <c r="M64" s="83" t="s">
        <v>2171</v>
      </c>
      <c r="N64" s="83" t="s">
        <v>1917</v>
      </c>
      <c r="O64" s="83" t="s">
        <v>1918</v>
      </c>
    </row>
    <row r="65" spans="1:15" ht="37.5" hidden="1">
      <c r="A65" s="81">
        <v>94402</v>
      </c>
      <c r="B65" s="82" t="s">
        <v>1919</v>
      </c>
      <c r="C65" s="82" t="s">
        <v>2162</v>
      </c>
      <c r="D65" s="82" t="s">
        <v>1921</v>
      </c>
      <c r="E65" s="82" t="s">
        <v>1922</v>
      </c>
      <c r="G65" s="88" t="s">
        <v>2168</v>
      </c>
      <c r="H65" s="83" t="s">
        <v>2172</v>
      </c>
      <c r="I65" s="88" t="s">
        <v>2168</v>
      </c>
      <c r="K65" s="91" t="s">
        <v>2173</v>
      </c>
      <c r="L65" s="83" t="s">
        <v>2174</v>
      </c>
      <c r="M65" s="83" t="s">
        <v>2175</v>
      </c>
      <c r="N65" s="83" t="s">
        <v>2176</v>
      </c>
      <c r="O65" s="83" t="s">
        <v>2174</v>
      </c>
    </row>
    <row r="66" spans="1:15" ht="24.75" hidden="1">
      <c r="A66" s="81">
        <v>94403</v>
      </c>
      <c r="B66" s="82" t="s">
        <v>1919</v>
      </c>
      <c r="C66" s="82" t="s">
        <v>2162</v>
      </c>
      <c r="D66" s="82" t="s">
        <v>1921</v>
      </c>
      <c r="E66" s="82" t="s">
        <v>1922</v>
      </c>
      <c r="G66" s="88" t="s">
        <v>1210</v>
      </c>
      <c r="H66" s="83" t="s">
        <v>2177</v>
      </c>
      <c r="I66" s="88" t="s">
        <v>1210</v>
      </c>
      <c r="K66" s="91" t="s">
        <v>1914</v>
      </c>
      <c r="L66" s="83" t="s">
        <v>2174</v>
      </c>
      <c r="M66" s="83" t="s">
        <v>2178</v>
      </c>
      <c r="N66" s="83" t="s">
        <v>2176</v>
      </c>
      <c r="O66" s="83" t="s">
        <v>2174</v>
      </c>
    </row>
    <row r="67" spans="1:15" ht="13.5" hidden="1">
      <c r="A67" s="81">
        <v>94404</v>
      </c>
      <c r="B67" s="82" t="s">
        <v>1919</v>
      </c>
      <c r="C67" s="82" t="s">
        <v>2162</v>
      </c>
      <c r="D67" s="82" t="s">
        <v>1921</v>
      </c>
      <c r="E67" s="82" t="s">
        <v>1922</v>
      </c>
      <c r="G67" s="88" t="s">
        <v>2179</v>
      </c>
      <c r="H67" s="83" t="s">
        <v>2180</v>
      </c>
      <c r="I67" s="88" t="s">
        <v>2179</v>
      </c>
      <c r="K67" s="91" t="s">
        <v>1924</v>
      </c>
      <c r="L67" s="83" t="s">
        <v>1925</v>
      </c>
      <c r="M67" s="83" t="s">
        <v>1926</v>
      </c>
      <c r="N67" s="83" t="s">
        <v>1927</v>
      </c>
      <c r="O67" s="83" t="s">
        <v>1918</v>
      </c>
    </row>
    <row r="68" spans="1:15" ht="37.5" hidden="1">
      <c r="A68" s="81">
        <v>94405</v>
      </c>
      <c r="B68" s="82" t="s">
        <v>1919</v>
      </c>
      <c r="C68" s="82" t="s">
        <v>2162</v>
      </c>
      <c r="D68" s="82" t="s">
        <v>1921</v>
      </c>
      <c r="E68" s="82" t="s">
        <v>1922</v>
      </c>
      <c r="G68" s="88" t="s">
        <v>2181</v>
      </c>
      <c r="H68" s="83" t="s">
        <v>2182</v>
      </c>
      <c r="I68" s="88" t="s">
        <v>2181</v>
      </c>
      <c r="K68" s="91" t="s">
        <v>2183</v>
      </c>
      <c r="L68" s="83" t="s">
        <v>2184</v>
      </c>
      <c r="M68" s="83" t="s">
        <v>2185</v>
      </c>
      <c r="N68" s="83" t="s">
        <v>2186</v>
      </c>
      <c r="O68" s="83" t="s">
        <v>1918</v>
      </c>
    </row>
    <row r="69" spans="1:15" ht="24.75" hidden="1">
      <c r="A69" s="81">
        <v>94406</v>
      </c>
      <c r="B69" s="82" t="s">
        <v>1919</v>
      </c>
      <c r="C69" s="82" t="s">
        <v>2162</v>
      </c>
      <c r="D69" s="82" t="s">
        <v>1921</v>
      </c>
      <c r="E69" s="82" t="s">
        <v>1922</v>
      </c>
      <c r="G69" s="88" t="s">
        <v>2187</v>
      </c>
      <c r="H69" s="83" t="s">
        <v>2188</v>
      </c>
      <c r="I69" s="88" t="s">
        <v>2187</v>
      </c>
      <c r="K69" s="91" t="s">
        <v>2105</v>
      </c>
      <c r="L69" s="83" t="s">
        <v>2106</v>
      </c>
      <c r="M69" s="83" t="s">
        <v>2107</v>
      </c>
      <c r="N69" s="83" t="s">
        <v>2108</v>
      </c>
      <c r="O69" s="83" t="s">
        <v>2106</v>
      </c>
    </row>
    <row r="70" spans="1:15" ht="24.75" hidden="1">
      <c r="A70" s="81">
        <v>94407</v>
      </c>
      <c r="B70" s="82" t="s">
        <v>1919</v>
      </c>
      <c r="C70" s="82" t="s">
        <v>2162</v>
      </c>
      <c r="D70" s="82" t="s">
        <v>1921</v>
      </c>
      <c r="E70" s="82" t="s">
        <v>1922</v>
      </c>
      <c r="G70" s="88" t="s">
        <v>2189</v>
      </c>
      <c r="H70" s="83" t="s">
        <v>2190</v>
      </c>
      <c r="I70" s="88" t="s">
        <v>2189</v>
      </c>
      <c r="K70" s="93" t="s">
        <v>2191</v>
      </c>
      <c r="L70" s="83" t="s">
        <v>2192</v>
      </c>
      <c r="M70" s="83" t="s">
        <v>2193</v>
      </c>
      <c r="N70" s="83" t="s">
        <v>2194</v>
      </c>
      <c r="O70" s="83" t="s">
        <v>1918</v>
      </c>
    </row>
    <row r="71" spans="1:15" ht="13.5" hidden="1">
      <c r="A71" s="81">
        <v>94408</v>
      </c>
      <c r="B71" s="82" t="s">
        <v>1919</v>
      </c>
      <c r="C71" s="82" t="s">
        <v>2162</v>
      </c>
      <c r="D71" s="82" t="s">
        <v>1921</v>
      </c>
      <c r="E71" s="82" t="s">
        <v>1922</v>
      </c>
      <c r="G71" s="88" t="s">
        <v>2195</v>
      </c>
      <c r="H71" s="83" t="s">
        <v>2196</v>
      </c>
      <c r="I71" s="88" t="s">
        <v>2195</v>
      </c>
      <c r="K71" s="91" t="s">
        <v>2197</v>
      </c>
      <c r="L71" s="83" t="s">
        <v>2198</v>
      </c>
      <c r="M71" s="83" t="s">
        <v>2199</v>
      </c>
      <c r="N71" s="83" t="s">
        <v>2200</v>
      </c>
      <c r="O71" s="83" t="s">
        <v>2201</v>
      </c>
    </row>
    <row r="72" spans="1:15" ht="24.75" hidden="1">
      <c r="A72" s="81">
        <v>94409</v>
      </c>
      <c r="B72" s="82" t="s">
        <v>1919</v>
      </c>
      <c r="C72" s="82" t="s">
        <v>2162</v>
      </c>
      <c r="D72" s="82" t="s">
        <v>1921</v>
      </c>
      <c r="E72" s="82" t="s">
        <v>1922</v>
      </c>
      <c r="G72" s="88" t="s">
        <v>2202</v>
      </c>
      <c r="H72" s="83" t="s">
        <v>2203</v>
      </c>
      <c r="I72" s="88" t="s">
        <v>2202</v>
      </c>
      <c r="K72" s="91" t="s">
        <v>2204</v>
      </c>
      <c r="L72" s="83" t="s">
        <v>2205</v>
      </c>
      <c r="M72" s="83" t="s">
        <v>2206</v>
      </c>
      <c r="N72" s="83" t="s">
        <v>2207</v>
      </c>
      <c r="O72" s="83" t="s">
        <v>1918</v>
      </c>
    </row>
    <row r="73" spans="1:15" ht="13.5" hidden="1">
      <c r="A73" s="81">
        <v>94410</v>
      </c>
      <c r="B73" s="82" t="s">
        <v>1919</v>
      </c>
      <c r="C73" s="82" t="s">
        <v>2162</v>
      </c>
      <c r="D73" s="82" t="s">
        <v>1921</v>
      </c>
      <c r="E73" s="82" t="s">
        <v>1922</v>
      </c>
      <c r="G73" s="88" t="s">
        <v>2208</v>
      </c>
      <c r="H73" s="83" t="s">
        <v>2209</v>
      </c>
      <c r="I73" s="88" t="s">
        <v>2208</v>
      </c>
      <c r="K73" s="91" t="s">
        <v>2210</v>
      </c>
      <c r="L73" s="83" t="s">
        <v>2211</v>
      </c>
      <c r="M73" s="83" t="s">
        <v>2212</v>
      </c>
      <c r="N73" s="83" t="s">
        <v>2213</v>
      </c>
      <c r="O73" s="83" t="s">
        <v>1918</v>
      </c>
    </row>
    <row r="74" spans="1:15" ht="49.5" hidden="1">
      <c r="A74" s="81">
        <v>94411</v>
      </c>
      <c r="B74" s="82" t="s">
        <v>1919</v>
      </c>
      <c r="C74" s="82" t="s">
        <v>2162</v>
      </c>
      <c r="D74" s="82" t="s">
        <v>1921</v>
      </c>
      <c r="E74" s="82" t="s">
        <v>1922</v>
      </c>
      <c r="G74" s="88" t="s">
        <v>2214</v>
      </c>
      <c r="H74" s="83" t="s">
        <v>2215</v>
      </c>
      <c r="I74" s="88" t="s">
        <v>2214</v>
      </c>
      <c r="K74" s="91" t="s">
        <v>2216</v>
      </c>
      <c r="L74" s="83" t="s">
        <v>2217</v>
      </c>
      <c r="M74" s="83" t="s">
        <v>2218</v>
      </c>
      <c r="N74" s="83" t="s">
        <v>2219</v>
      </c>
      <c r="O74" s="83" t="s">
        <v>1918</v>
      </c>
    </row>
    <row r="75" spans="1:15" ht="37.5" hidden="1">
      <c r="A75" s="81">
        <v>94412</v>
      </c>
      <c r="B75" s="82" t="s">
        <v>1919</v>
      </c>
      <c r="C75" s="82" t="s">
        <v>2162</v>
      </c>
      <c r="D75" s="82" t="s">
        <v>1921</v>
      </c>
      <c r="E75" s="82" t="s">
        <v>1922</v>
      </c>
      <c r="G75" s="88" t="s">
        <v>2220</v>
      </c>
      <c r="H75" s="83" t="s">
        <v>2221</v>
      </c>
      <c r="I75" s="88" t="s">
        <v>2220</v>
      </c>
      <c r="K75" s="91" t="s">
        <v>2222</v>
      </c>
      <c r="L75" s="83" t="s">
        <v>2223</v>
      </c>
      <c r="M75" s="83" t="s">
        <v>2224</v>
      </c>
      <c r="N75" s="83" t="s">
        <v>2207</v>
      </c>
      <c r="O75" s="83" t="s">
        <v>1918</v>
      </c>
    </row>
    <row r="76" spans="1:15" ht="13.5" hidden="1">
      <c r="A76" s="81">
        <v>94413</v>
      </c>
      <c r="B76" s="82" t="s">
        <v>1919</v>
      </c>
      <c r="C76" s="82" t="s">
        <v>2162</v>
      </c>
      <c r="D76" s="82" t="s">
        <v>1921</v>
      </c>
      <c r="E76" s="82" t="s">
        <v>1922</v>
      </c>
      <c r="G76" s="88" t="s">
        <v>2225</v>
      </c>
      <c r="H76" s="83" t="s">
        <v>2226</v>
      </c>
      <c r="I76" s="88" t="s">
        <v>2225</v>
      </c>
      <c r="K76" s="91" t="s">
        <v>2227</v>
      </c>
      <c r="L76" s="83" t="s">
        <v>2228</v>
      </c>
      <c r="M76" s="83" t="s">
        <v>2229</v>
      </c>
      <c r="N76" s="83" t="s">
        <v>2230</v>
      </c>
      <c r="O76" s="83" t="s">
        <v>2231</v>
      </c>
    </row>
    <row r="77" spans="1:15" ht="24.75" hidden="1">
      <c r="A77" s="81">
        <v>94414</v>
      </c>
      <c r="B77" s="82" t="s">
        <v>1919</v>
      </c>
      <c r="C77" s="82" t="s">
        <v>2162</v>
      </c>
      <c r="D77" s="82" t="s">
        <v>1921</v>
      </c>
      <c r="E77" s="82" t="s">
        <v>1922</v>
      </c>
      <c r="G77" s="88" t="s">
        <v>2232</v>
      </c>
      <c r="H77" s="83" t="s">
        <v>2233</v>
      </c>
      <c r="I77" s="88" t="s">
        <v>2232</v>
      </c>
      <c r="K77" s="91" t="s">
        <v>2234</v>
      </c>
      <c r="L77" s="83" t="s">
        <v>2235</v>
      </c>
      <c r="M77" s="83" t="s">
        <v>2236</v>
      </c>
      <c r="N77" s="83" t="s">
        <v>2237</v>
      </c>
      <c r="O77" s="83" t="s">
        <v>2235</v>
      </c>
    </row>
    <row r="78" spans="1:15" ht="13.5" hidden="1">
      <c r="A78" s="81">
        <v>93460</v>
      </c>
      <c r="B78" s="82" t="s">
        <v>1919</v>
      </c>
      <c r="C78" s="82" t="s">
        <v>2238</v>
      </c>
      <c r="D78" s="82" t="s">
        <v>1921</v>
      </c>
      <c r="E78" s="82" t="s">
        <v>2239</v>
      </c>
      <c r="G78" s="88" t="s">
        <v>2240</v>
      </c>
      <c r="H78" s="83" t="s">
        <v>2241</v>
      </c>
      <c r="I78" s="88" t="s">
        <v>2240</v>
      </c>
      <c r="K78" s="91" t="s">
        <v>2138</v>
      </c>
      <c r="L78" s="83" t="s">
        <v>2242</v>
      </c>
      <c r="M78" s="83" t="s">
        <v>2243</v>
      </c>
      <c r="N78" s="83" t="s">
        <v>2244</v>
      </c>
      <c r="O78" s="83" t="s">
        <v>2242</v>
      </c>
    </row>
    <row r="79" spans="1:15" ht="24.75" hidden="1">
      <c r="A79" s="81">
        <v>93461</v>
      </c>
      <c r="B79" s="82" t="s">
        <v>1919</v>
      </c>
      <c r="C79" s="82" t="s">
        <v>2238</v>
      </c>
      <c r="D79" s="82" t="s">
        <v>1921</v>
      </c>
      <c r="E79" s="82" t="s">
        <v>2239</v>
      </c>
      <c r="G79" s="88" t="s">
        <v>2245</v>
      </c>
      <c r="H79" s="83" t="s">
        <v>2246</v>
      </c>
      <c r="I79" s="88" t="s">
        <v>2245</v>
      </c>
      <c r="K79" s="91" t="s">
        <v>1930</v>
      </c>
      <c r="L79" s="83" t="s">
        <v>2111</v>
      </c>
      <c r="M79" s="83" t="s">
        <v>2112</v>
      </c>
      <c r="N79" s="83" t="s">
        <v>2113</v>
      </c>
      <c r="O79" s="83" t="s">
        <v>1918</v>
      </c>
    </row>
    <row r="80" spans="1:15" ht="13.5" hidden="1">
      <c r="A80" s="81">
        <v>93462</v>
      </c>
      <c r="B80" s="82" t="s">
        <v>1919</v>
      </c>
      <c r="C80" s="82" t="s">
        <v>2238</v>
      </c>
      <c r="D80" s="82" t="s">
        <v>1921</v>
      </c>
      <c r="E80" s="82" t="s">
        <v>2239</v>
      </c>
      <c r="G80" s="88" t="s">
        <v>2247</v>
      </c>
      <c r="H80" s="83" t="s">
        <v>2248</v>
      </c>
      <c r="I80" s="88" t="s">
        <v>2247</v>
      </c>
      <c r="K80" s="91" t="s">
        <v>2249</v>
      </c>
      <c r="L80" s="83" t="s">
        <v>2250</v>
      </c>
      <c r="M80" s="83" t="s">
        <v>2251</v>
      </c>
      <c r="N80" s="83" t="s">
        <v>2252</v>
      </c>
      <c r="O80" s="83" t="s">
        <v>1918</v>
      </c>
    </row>
    <row r="81" spans="1:15" ht="13.5" hidden="1">
      <c r="A81" s="81">
        <v>93463</v>
      </c>
      <c r="B81" s="82" t="s">
        <v>1919</v>
      </c>
      <c r="C81" s="82" t="s">
        <v>2238</v>
      </c>
      <c r="D81" s="82" t="s">
        <v>1921</v>
      </c>
      <c r="E81" s="82" t="s">
        <v>2239</v>
      </c>
      <c r="G81" s="88" t="s">
        <v>2253</v>
      </c>
      <c r="H81" s="83" t="s">
        <v>2254</v>
      </c>
      <c r="I81" s="88" t="s">
        <v>2253</v>
      </c>
      <c r="K81" s="91" t="s">
        <v>2255</v>
      </c>
      <c r="L81" s="83" t="s">
        <v>2256</v>
      </c>
      <c r="M81" s="83" t="s">
        <v>2257</v>
      </c>
      <c r="N81" s="83" t="s">
        <v>2258</v>
      </c>
      <c r="O81" s="83" t="s">
        <v>1918</v>
      </c>
    </row>
    <row r="82" spans="1:15" ht="24.75" hidden="1">
      <c r="A82" s="81">
        <v>93464</v>
      </c>
      <c r="B82" s="82" t="s">
        <v>1919</v>
      </c>
      <c r="C82" s="82" t="s">
        <v>2238</v>
      </c>
      <c r="D82" s="82" t="s">
        <v>1921</v>
      </c>
      <c r="E82" s="82" t="s">
        <v>2239</v>
      </c>
      <c r="G82" s="88" t="s">
        <v>2259</v>
      </c>
      <c r="H82" s="83" t="s">
        <v>2260</v>
      </c>
      <c r="I82" s="88" t="s">
        <v>2259</v>
      </c>
      <c r="K82" s="91" t="s">
        <v>1947</v>
      </c>
      <c r="L82" s="83" t="s">
        <v>2261</v>
      </c>
      <c r="M82" s="83" t="s">
        <v>2262</v>
      </c>
      <c r="N82" s="83" t="s">
        <v>2155</v>
      </c>
      <c r="O82" s="83" t="s">
        <v>2261</v>
      </c>
    </row>
    <row r="83" spans="1:15" ht="24.75" hidden="1">
      <c r="A83" s="81">
        <v>93465</v>
      </c>
      <c r="B83" s="82" t="s">
        <v>1919</v>
      </c>
      <c r="C83" s="82" t="s">
        <v>2238</v>
      </c>
      <c r="D83" s="82" t="s">
        <v>1921</v>
      </c>
      <c r="E83" s="82" t="s">
        <v>2239</v>
      </c>
      <c r="G83" s="88" t="s">
        <v>1239</v>
      </c>
      <c r="H83" s="83" t="s">
        <v>2263</v>
      </c>
      <c r="I83" s="88" t="s">
        <v>1239</v>
      </c>
      <c r="K83" s="91" t="s">
        <v>2264</v>
      </c>
      <c r="L83" s="83" t="s">
        <v>2265</v>
      </c>
      <c r="M83" s="83" t="s">
        <v>2266</v>
      </c>
      <c r="N83" s="83" t="s">
        <v>2267</v>
      </c>
      <c r="O83" s="83" t="s">
        <v>2265</v>
      </c>
    </row>
    <row r="84" spans="1:15" ht="13.5" hidden="1">
      <c r="A84" s="81">
        <v>93466</v>
      </c>
      <c r="B84" s="82" t="s">
        <v>1919</v>
      </c>
      <c r="C84" s="82" t="s">
        <v>2238</v>
      </c>
      <c r="D84" s="82" t="s">
        <v>1921</v>
      </c>
      <c r="E84" s="82" t="s">
        <v>2239</v>
      </c>
      <c r="G84" s="88" t="s">
        <v>2268</v>
      </c>
      <c r="H84" s="83" t="s">
        <v>2269</v>
      </c>
      <c r="I84" s="88" t="s">
        <v>2268</v>
      </c>
      <c r="K84" s="91" t="s">
        <v>2143</v>
      </c>
      <c r="L84" s="83" t="s">
        <v>2270</v>
      </c>
      <c r="M84" s="83" t="s">
        <v>2271</v>
      </c>
      <c r="N84" s="83" t="s">
        <v>2272</v>
      </c>
      <c r="O84" s="83" t="s">
        <v>1918</v>
      </c>
    </row>
    <row r="85" spans="1:15" ht="24.75" hidden="1">
      <c r="A85" s="81">
        <v>93467</v>
      </c>
      <c r="B85" s="82" t="s">
        <v>1919</v>
      </c>
      <c r="C85" s="82" t="s">
        <v>2238</v>
      </c>
      <c r="D85" s="82" t="s">
        <v>1921</v>
      </c>
      <c r="E85" s="82" t="s">
        <v>2239</v>
      </c>
      <c r="G85" s="88" t="s">
        <v>2273</v>
      </c>
      <c r="H85" s="83" t="s">
        <v>2274</v>
      </c>
      <c r="I85" s="88" t="s">
        <v>2273</v>
      </c>
      <c r="K85" s="91" t="s">
        <v>1930</v>
      </c>
      <c r="L85" s="83" t="s">
        <v>2275</v>
      </c>
      <c r="M85" s="83" t="s">
        <v>2276</v>
      </c>
      <c r="N85" s="83" t="s">
        <v>1917</v>
      </c>
      <c r="O85" s="83" t="s">
        <v>1918</v>
      </c>
    </row>
    <row r="86" spans="1:15" ht="24.75" hidden="1">
      <c r="A86" s="81">
        <v>93468</v>
      </c>
      <c r="B86" s="82" t="s">
        <v>1919</v>
      </c>
      <c r="C86" s="82" t="s">
        <v>2238</v>
      </c>
      <c r="D86" s="82" t="s">
        <v>1921</v>
      </c>
      <c r="E86" s="82" t="s">
        <v>2239</v>
      </c>
      <c r="G86" s="88" t="s">
        <v>2277</v>
      </c>
      <c r="H86" s="83" t="s">
        <v>2278</v>
      </c>
      <c r="I86" s="88" t="s">
        <v>2277</v>
      </c>
      <c r="K86" s="91" t="s">
        <v>1947</v>
      </c>
      <c r="L86" s="83" t="s">
        <v>2279</v>
      </c>
      <c r="M86" s="83" t="s">
        <v>2280</v>
      </c>
      <c r="N86" s="83" t="s">
        <v>2279</v>
      </c>
      <c r="O86" s="83" t="s">
        <v>2281</v>
      </c>
    </row>
    <row r="87" spans="1:15" ht="24.75" hidden="1">
      <c r="A87" s="81">
        <v>93469</v>
      </c>
      <c r="B87" s="82" t="s">
        <v>1919</v>
      </c>
      <c r="C87" s="82" t="s">
        <v>2238</v>
      </c>
      <c r="D87" s="82" t="s">
        <v>1921</v>
      </c>
      <c r="E87" s="82" t="s">
        <v>2239</v>
      </c>
      <c r="G87" s="88" t="s">
        <v>2282</v>
      </c>
      <c r="H87" s="83" t="s">
        <v>2283</v>
      </c>
      <c r="I87" s="88" t="s">
        <v>2282</v>
      </c>
      <c r="K87" s="91" t="s">
        <v>2284</v>
      </c>
      <c r="L87" s="83" t="s">
        <v>2285</v>
      </c>
      <c r="M87" s="83" t="s">
        <v>2286</v>
      </c>
      <c r="N87" s="83" t="s">
        <v>2287</v>
      </c>
      <c r="O87" s="83" t="s">
        <v>2288</v>
      </c>
    </row>
    <row r="88" spans="1:15" ht="24.75" hidden="1">
      <c r="A88" s="81">
        <v>93470</v>
      </c>
      <c r="B88" s="82" t="s">
        <v>1919</v>
      </c>
      <c r="C88" s="82" t="s">
        <v>2238</v>
      </c>
      <c r="D88" s="82" t="s">
        <v>1921</v>
      </c>
      <c r="E88" s="82" t="s">
        <v>2239</v>
      </c>
      <c r="G88" s="88" t="s">
        <v>2289</v>
      </c>
      <c r="H88" s="83" t="s">
        <v>2290</v>
      </c>
      <c r="I88" s="88" t="s">
        <v>2289</v>
      </c>
      <c r="K88" s="91" t="s">
        <v>2291</v>
      </c>
      <c r="L88" s="83" t="s">
        <v>2292</v>
      </c>
      <c r="M88" s="83" t="s">
        <v>2293</v>
      </c>
      <c r="N88" s="83" t="s">
        <v>2294</v>
      </c>
      <c r="O88" s="83" t="s">
        <v>2292</v>
      </c>
    </row>
    <row r="89" spans="1:15" ht="13.5" hidden="1">
      <c r="A89" s="81">
        <v>93471</v>
      </c>
      <c r="B89" s="82" t="s">
        <v>1919</v>
      </c>
      <c r="C89" s="82" t="s">
        <v>2238</v>
      </c>
      <c r="D89" s="82" t="s">
        <v>1921</v>
      </c>
      <c r="E89" s="82" t="s">
        <v>2239</v>
      </c>
      <c r="G89" s="88" t="s">
        <v>2295</v>
      </c>
      <c r="H89" s="83" t="s">
        <v>2296</v>
      </c>
      <c r="I89" s="88" t="s">
        <v>2295</v>
      </c>
      <c r="K89" s="91" t="s">
        <v>2297</v>
      </c>
      <c r="L89" s="83" t="s">
        <v>2298</v>
      </c>
      <c r="M89" s="83" t="s">
        <v>2299</v>
      </c>
      <c r="N89" s="83" t="s">
        <v>2298</v>
      </c>
      <c r="O89" s="83" t="s">
        <v>2298</v>
      </c>
    </row>
    <row r="90" spans="1:15" ht="24.75" hidden="1">
      <c r="A90" s="81">
        <v>93472</v>
      </c>
      <c r="B90" s="82" t="s">
        <v>1919</v>
      </c>
      <c r="C90" s="82" t="s">
        <v>2238</v>
      </c>
      <c r="D90" s="82" t="s">
        <v>1921</v>
      </c>
      <c r="E90" s="82" t="s">
        <v>2239</v>
      </c>
      <c r="G90" s="88" t="s">
        <v>2300</v>
      </c>
      <c r="H90" s="83" t="s">
        <v>2301</v>
      </c>
      <c r="I90" s="88" t="s">
        <v>2300</v>
      </c>
      <c r="K90" s="91" t="s">
        <v>2302</v>
      </c>
      <c r="L90" s="83" t="s">
        <v>2303</v>
      </c>
      <c r="M90" s="83" t="s">
        <v>2304</v>
      </c>
      <c r="N90" s="83" t="s">
        <v>2305</v>
      </c>
      <c r="O90" s="83" t="s">
        <v>2303</v>
      </c>
    </row>
    <row r="91" spans="1:15" ht="24.75" hidden="1">
      <c r="A91" s="81">
        <v>93473</v>
      </c>
      <c r="B91" s="82" t="s">
        <v>1919</v>
      </c>
      <c r="C91" s="82" t="s">
        <v>2238</v>
      </c>
      <c r="D91" s="82" t="s">
        <v>1921</v>
      </c>
      <c r="E91" s="82" t="s">
        <v>2239</v>
      </c>
      <c r="G91" s="88" t="s">
        <v>2306</v>
      </c>
      <c r="H91" s="83" t="s">
        <v>2307</v>
      </c>
      <c r="I91" s="88" t="s">
        <v>2306</v>
      </c>
      <c r="K91" s="91" t="s">
        <v>2308</v>
      </c>
      <c r="L91" s="83" t="s">
        <v>2292</v>
      </c>
      <c r="M91" s="83" t="s">
        <v>2309</v>
      </c>
      <c r="N91" s="83" t="s">
        <v>2292</v>
      </c>
      <c r="O91" s="83" t="s">
        <v>2292</v>
      </c>
    </row>
    <row r="92" spans="1:15" ht="13.5" hidden="1">
      <c r="A92" s="81">
        <v>93474</v>
      </c>
      <c r="B92" s="82" t="s">
        <v>1919</v>
      </c>
      <c r="C92" s="82" t="s">
        <v>2238</v>
      </c>
      <c r="D92" s="82" t="s">
        <v>1921</v>
      </c>
      <c r="E92" s="82" t="s">
        <v>2239</v>
      </c>
      <c r="G92" s="88" t="s">
        <v>2310</v>
      </c>
      <c r="H92" s="83" t="s">
        <v>2311</v>
      </c>
      <c r="I92" s="88" t="s">
        <v>2310</v>
      </c>
      <c r="K92" s="91" t="s">
        <v>2312</v>
      </c>
      <c r="L92" s="83" t="s">
        <v>2313</v>
      </c>
      <c r="M92" s="83" t="s">
        <v>2314</v>
      </c>
      <c r="N92" s="83" t="s">
        <v>2108</v>
      </c>
      <c r="O92" s="83" t="s">
        <v>2313</v>
      </c>
    </row>
    <row r="93" spans="1:15" ht="13.5" hidden="1">
      <c r="A93" s="81">
        <v>93475</v>
      </c>
      <c r="B93" s="82" t="s">
        <v>1919</v>
      </c>
      <c r="C93" s="82" t="s">
        <v>2238</v>
      </c>
      <c r="D93" s="82" t="s">
        <v>1921</v>
      </c>
      <c r="E93" s="82" t="s">
        <v>2239</v>
      </c>
      <c r="G93" s="88" t="s">
        <v>2315</v>
      </c>
      <c r="H93" s="83" t="s">
        <v>2316</v>
      </c>
      <c r="I93" s="88" t="s">
        <v>2315</v>
      </c>
      <c r="K93" s="91" t="s">
        <v>2317</v>
      </c>
      <c r="L93" s="83" t="s">
        <v>2318</v>
      </c>
      <c r="M93" s="83" t="s">
        <v>2319</v>
      </c>
      <c r="N93" s="83" t="s">
        <v>2320</v>
      </c>
      <c r="O93" s="83" t="s">
        <v>1918</v>
      </c>
    </row>
    <row r="94" spans="1:15" ht="13.5" hidden="1">
      <c r="A94" s="81">
        <v>93476</v>
      </c>
      <c r="B94" s="82" t="s">
        <v>1919</v>
      </c>
      <c r="C94" s="82" t="s">
        <v>2238</v>
      </c>
      <c r="D94" s="82" t="s">
        <v>1921</v>
      </c>
      <c r="E94" s="82" t="s">
        <v>2239</v>
      </c>
      <c r="G94" s="88" t="s">
        <v>2321</v>
      </c>
      <c r="H94" s="83" t="s">
        <v>2322</v>
      </c>
      <c r="I94" s="88" t="s">
        <v>2321</v>
      </c>
      <c r="K94" s="91" t="s">
        <v>2323</v>
      </c>
      <c r="L94" s="83" t="s">
        <v>2324</v>
      </c>
      <c r="M94" s="83" t="s">
        <v>2325</v>
      </c>
      <c r="N94" s="83" t="s">
        <v>2326</v>
      </c>
      <c r="O94" s="83" t="s">
        <v>1918</v>
      </c>
    </row>
    <row r="95" spans="1:15" ht="24.75" hidden="1">
      <c r="A95" s="81">
        <v>93477</v>
      </c>
      <c r="B95" s="82" t="s">
        <v>1919</v>
      </c>
      <c r="C95" s="82" t="s">
        <v>2238</v>
      </c>
      <c r="D95" s="82" t="s">
        <v>1921</v>
      </c>
      <c r="E95" s="82" t="s">
        <v>2239</v>
      </c>
      <c r="G95" s="88" t="s">
        <v>2327</v>
      </c>
      <c r="H95" s="83" t="s">
        <v>2328</v>
      </c>
      <c r="I95" s="88" t="s">
        <v>2327</v>
      </c>
      <c r="K95" s="91" t="s">
        <v>2329</v>
      </c>
      <c r="L95" s="83" t="s">
        <v>2330</v>
      </c>
      <c r="M95" s="83" t="s">
        <v>2331</v>
      </c>
      <c r="N95" s="83" t="s">
        <v>2332</v>
      </c>
      <c r="O95" s="83" t="s">
        <v>2333</v>
      </c>
    </row>
    <row r="96" spans="1:15" ht="13.5" hidden="1">
      <c r="A96" s="81">
        <v>93478</v>
      </c>
      <c r="B96" s="82" t="s">
        <v>1919</v>
      </c>
      <c r="C96" s="82" t="s">
        <v>2238</v>
      </c>
      <c r="D96" s="82" t="s">
        <v>1921</v>
      </c>
      <c r="E96" s="82" t="s">
        <v>2239</v>
      </c>
      <c r="G96" s="88" t="s">
        <v>2334</v>
      </c>
      <c r="H96" s="83" t="s">
        <v>2335</v>
      </c>
      <c r="I96" s="88" t="s">
        <v>2334</v>
      </c>
      <c r="K96" s="91" t="s">
        <v>2336</v>
      </c>
      <c r="L96" s="83" t="s">
        <v>2330</v>
      </c>
      <c r="M96" s="83" t="s">
        <v>2337</v>
      </c>
      <c r="N96" s="83" t="s">
        <v>2338</v>
      </c>
      <c r="O96" s="83" t="s">
        <v>2339</v>
      </c>
    </row>
    <row r="97" spans="1:15" ht="24.75" hidden="1">
      <c r="A97" s="81">
        <v>93479</v>
      </c>
      <c r="B97" s="82" t="s">
        <v>1919</v>
      </c>
      <c r="C97" s="82" t="s">
        <v>2238</v>
      </c>
      <c r="D97" s="82" t="s">
        <v>1921</v>
      </c>
      <c r="E97" s="82" t="s">
        <v>2239</v>
      </c>
      <c r="G97" s="88" t="s">
        <v>2340</v>
      </c>
      <c r="H97" s="83" t="s">
        <v>2341</v>
      </c>
      <c r="I97" s="88" t="s">
        <v>2340</v>
      </c>
      <c r="K97" s="91" t="s">
        <v>2342</v>
      </c>
      <c r="L97" s="83" t="s">
        <v>2343</v>
      </c>
      <c r="M97" s="83" t="s">
        <v>2344</v>
      </c>
      <c r="N97" s="83" t="s">
        <v>2345</v>
      </c>
      <c r="O97" s="83" t="s">
        <v>2102</v>
      </c>
    </row>
    <row r="98" spans="1:15" ht="24.75" hidden="1">
      <c r="A98" s="81">
        <v>93480</v>
      </c>
      <c r="B98" s="82" t="s">
        <v>1919</v>
      </c>
      <c r="C98" s="82" t="s">
        <v>2238</v>
      </c>
      <c r="D98" s="82" t="s">
        <v>1921</v>
      </c>
      <c r="E98" s="82" t="s">
        <v>2239</v>
      </c>
      <c r="G98" s="88" t="s">
        <v>2346</v>
      </c>
      <c r="H98" s="83" t="s">
        <v>2347</v>
      </c>
      <c r="I98" s="88" t="s">
        <v>2346</v>
      </c>
      <c r="K98" s="91" t="s">
        <v>1930</v>
      </c>
      <c r="L98" s="83" t="s">
        <v>2111</v>
      </c>
      <c r="M98" s="83" t="s">
        <v>2112</v>
      </c>
      <c r="N98" s="83" t="s">
        <v>2113</v>
      </c>
      <c r="O98" s="83" t="s">
        <v>1918</v>
      </c>
    </row>
    <row r="99" spans="1:15" ht="24.75" hidden="1">
      <c r="A99" s="81">
        <v>93481</v>
      </c>
      <c r="B99" s="82" t="s">
        <v>1919</v>
      </c>
      <c r="C99" s="82" t="s">
        <v>2238</v>
      </c>
      <c r="D99" s="82" t="s">
        <v>1921</v>
      </c>
      <c r="E99" s="82" t="s">
        <v>2239</v>
      </c>
      <c r="G99" s="88" t="s">
        <v>2348</v>
      </c>
      <c r="H99" s="83" t="s">
        <v>2349</v>
      </c>
      <c r="I99" s="88" t="s">
        <v>2348</v>
      </c>
      <c r="K99" s="91" t="s">
        <v>1930</v>
      </c>
      <c r="L99" s="83" t="s">
        <v>2275</v>
      </c>
      <c r="M99" s="83" t="s">
        <v>2276</v>
      </c>
      <c r="N99" s="83" t="s">
        <v>1917</v>
      </c>
      <c r="O99" s="83" t="s">
        <v>2350</v>
      </c>
    </row>
    <row r="100" spans="1:15" ht="13.5" hidden="1">
      <c r="A100" s="81">
        <v>93482</v>
      </c>
      <c r="B100" s="82" t="s">
        <v>1919</v>
      </c>
      <c r="C100" s="82" t="s">
        <v>2238</v>
      </c>
      <c r="D100" s="82" t="s">
        <v>1921</v>
      </c>
      <c r="E100" s="82" t="s">
        <v>2239</v>
      </c>
      <c r="G100" s="88" t="s">
        <v>2351</v>
      </c>
      <c r="H100" s="83" t="s">
        <v>2352</v>
      </c>
      <c r="I100" s="88" t="s">
        <v>2351</v>
      </c>
      <c r="K100" s="91" t="s">
        <v>2353</v>
      </c>
      <c r="L100" s="83" t="s">
        <v>2354</v>
      </c>
      <c r="M100" s="83" t="s">
        <v>2355</v>
      </c>
      <c r="N100" s="83" t="s">
        <v>2356</v>
      </c>
      <c r="O100" s="83" t="s">
        <v>2354</v>
      </c>
    </row>
    <row r="101" spans="1:15" ht="13.5" hidden="1">
      <c r="A101" s="81">
        <v>93483</v>
      </c>
      <c r="B101" s="82" t="s">
        <v>1919</v>
      </c>
      <c r="C101" s="82" t="s">
        <v>2238</v>
      </c>
      <c r="D101" s="82" t="s">
        <v>1921</v>
      </c>
      <c r="E101" s="82" t="s">
        <v>2239</v>
      </c>
      <c r="G101" s="88" t="s">
        <v>2357</v>
      </c>
      <c r="H101" s="83" t="s">
        <v>2358</v>
      </c>
      <c r="I101" s="88" t="s">
        <v>2357</v>
      </c>
      <c r="K101" s="91" t="s">
        <v>2143</v>
      </c>
      <c r="L101" s="83" t="s">
        <v>2354</v>
      </c>
      <c r="M101" s="83" t="s">
        <v>2359</v>
      </c>
      <c r="N101" s="83" t="s">
        <v>2356</v>
      </c>
      <c r="O101" s="83" t="s">
        <v>2354</v>
      </c>
    </row>
    <row r="102" spans="1:15" ht="13.5" hidden="1">
      <c r="A102" s="81">
        <v>93484</v>
      </c>
      <c r="B102" s="82" t="s">
        <v>1919</v>
      </c>
      <c r="C102" s="82" t="s">
        <v>2238</v>
      </c>
      <c r="D102" s="82" t="s">
        <v>1921</v>
      </c>
      <c r="E102" s="82" t="s">
        <v>2239</v>
      </c>
      <c r="G102" s="88" t="s">
        <v>2360</v>
      </c>
      <c r="H102" s="83" t="s">
        <v>2361</v>
      </c>
      <c r="I102" s="88" t="s">
        <v>2360</v>
      </c>
      <c r="K102" s="91" t="s">
        <v>2362</v>
      </c>
      <c r="L102" s="83" t="s">
        <v>2363</v>
      </c>
      <c r="M102" s="83" t="s">
        <v>2364</v>
      </c>
      <c r="N102" s="83" t="s">
        <v>2365</v>
      </c>
      <c r="O102" s="83" t="s">
        <v>1918</v>
      </c>
    </row>
    <row r="103" spans="1:15" ht="37.5" hidden="1">
      <c r="A103" s="81">
        <v>93485</v>
      </c>
      <c r="B103" s="82" t="s">
        <v>1919</v>
      </c>
      <c r="C103" s="82" t="s">
        <v>2238</v>
      </c>
      <c r="D103" s="82" t="s">
        <v>1921</v>
      </c>
      <c r="E103" s="82" t="s">
        <v>2239</v>
      </c>
      <c r="G103" s="88" t="s">
        <v>2366</v>
      </c>
      <c r="H103" s="83" t="s">
        <v>2367</v>
      </c>
      <c r="I103" s="88" t="s">
        <v>2366</v>
      </c>
      <c r="K103" s="91" t="s">
        <v>2368</v>
      </c>
      <c r="L103" s="83" t="s">
        <v>2369</v>
      </c>
      <c r="M103" s="83" t="s">
        <v>2370</v>
      </c>
      <c r="N103" s="83" t="s">
        <v>2194</v>
      </c>
      <c r="O103" s="83" t="s">
        <v>1918</v>
      </c>
    </row>
    <row r="104" spans="1:15" ht="13.5" hidden="1">
      <c r="A104" s="81">
        <v>93486</v>
      </c>
      <c r="B104" s="82" t="s">
        <v>1919</v>
      </c>
      <c r="C104" s="82" t="s">
        <v>2238</v>
      </c>
      <c r="D104" s="82" t="s">
        <v>1921</v>
      </c>
      <c r="E104" s="82" t="s">
        <v>2239</v>
      </c>
      <c r="G104" s="88" t="s">
        <v>2371</v>
      </c>
      <c r="H104" s="83" t="s">
        <v>2372</v>
      </c>
      <c r="I104" s="88" t="s">
        <v>2371</v>
      </c>
      <c r="K104" s="91" t="s">
        <v>2373</v>
      </c>
      <c r="L104" s="83" t="s">
        <v>1982</v>
      </c>
      <c r="M104" s="83" t="s">
        <v>2374</v>
      </c>
      <c r="N104" s="83" t="s">
        <v>1984</v>
      </c>
      <c r="O104" s="83" t="s">
        <v>1918</v>
      </c>
    </row>
    <row r="105" spans="1:15" ht="24.75" hidden="1">
      <c r="A105" s="81">
        <v>93487</v>
      </c>
      <c r="B105" s="82" t="s">
        <v>1919</v>
      </c>
      <c r="C105" s="82" t="s">
        <v>2238</v>
      </c>
      <c r="D105" s="82" t="s">
        <v>1921</v>
      </c>
      <c r="E105" s="82" t="s">
        <v>2239</v>
      </c>
      <c r="G105" s="88" t="s">
        <v>2375</v>
      </c>
      <c r="H105" s="83" t="s">
        <v>2376</v>
      </c>
      <c r="I105" s="88" t="s">
        <v>2375</v>
      </c>
      <c r="K105" s="91" t="s">
        <v>2377</v>
      </c>
      <c r="L105" s="83" t="s">
        <v>2378</v>
      </c>
      <c r="M105" s="83" t="s">
        <v>2379</v>
      </c>
      <c r="N105" s="83" t="s">
        <v>2380</v>
      </c>
      <c r="O105" s="83" t="s">
        <v>2381</v>
      </c>
    </row>
    <row r="106" spans="1:15" ht="13.5" hidden="1">
      <c r="A106" s="81">
        <v>93488</v>
      </c>
      <c r="B106" s="82" t="s">
        <v>1919</v>
      </c>
      <c r="C106" s="82" t="s">
        <v>2238</v>
      </c>
      <c r="D106" s="82" t="s">
        <v>1921</v>
      </c>
      <c r="E106" s="82" t="s">
        <v>2239</v>
      </c>
      <c r="G106" s="88" t="s">
        <v>2382</v>
      </c>
      <c r="H106" s="83" t="s">
        <v>2383</v>
      </c>
      <c r="I106" s="88" t="s">
        <v>2382</v>
      </c>
      <c r="K106" s="91" t="s">
        <v>2384</v>
      </c>
      <c r="L106" s="83" t="s">
        <v>1948</v>
      </c>
      <c r="M106" s="83" t="s">
        <v>2385</v>
      </c>
      <c r="N106" s="83" t="s">
        <v>2386</v>
      </c>
      <c r="O106" s="83" t="s">
        <v>1948</v>
      </c>
    </row>
    <row r="107" spans="1:15" ht="24.75" hidden="1">
      <c r="A107" s="81">
        <v>93489</v>
      </c>
      <c r="B107" s="82" t="s">
        <v>1919</v>
      </c>
      <c r="C107" s="82" t="s">
        <v>2238</v>
      </c>
      <c r="D107" s="82" t="s">
        <v>1921</v>
      </c>
      <c r="E107" s="82" t="s">
        <v>2239</v>
      </c>
      <c r="G107" s="88" t="s">
        <v>2387</v>
      </c>
      <c r="H107" s="83" t="s">
        <v>2388</v>
      </c>
      <c r="I107" s="88" t="s">
        <v>2387</v>
      </c>
      <c r="K107" s="91" t="s">
        <v>1947</v>
      </c>
      <c r="L107" s="83" t="s">
        <v>1948</v>
      </c>
      <c r="M107" s="83" t="s">
        <v>1949</v>
      </c>
      <c r="N107" s="83" t="s">
        <v>1950</v>
      </c>
      <c r="O107" s="83" t="s">
        <v>1948</v>
      </c>
    </row>
    <row r="108" spans="1:15" ht="24.75" hidden="1">
      <c r="A108" s="81">
        <v>93900</v>
      </c>
      <c r="B108" s="82" t="s">
        <v>1919</v>
      </c>
      <c r="C108" s="82" t="s">
        <v>2238</v>
      </c>
      <c r="D108" s="82" t="s">
        <v>1921</v>
      </c>
      <c r="E108" s="82" t="s">
        <v>2239</v>
      </c>
      <c r="G108" s="88" t="s">
        <v>2389</v>
      </c>
      <c r="H108" s="83" t="s">
        <v>2390</v>
      </c>
      <c r="I108" s="88" t="s">
        <v>2389</v>
      </c>
      <c r="K108" s="91" t="s">
        <v>2391</v>
      </c>
      <c r="L108" s="83" t="s">
        <v>2392</v>
      </c>
      <c r="M108" s="83" t="s">
        <v>2393</v>
      </c>
      <c r="N108" s="83" t="s">
        <v>2394</v>
      </c>
      <c r="O108" s="83" t="s">
        <v>1918</v>
      </c>
    </row>
    <row r="109" spans="1:15" ht="24.75" hidden="1">
      <c r="A109" s="81">
        <v>93901</v>
      </c>
      <c r="B109" s="82" t="s">
        <v>1919</v>
      </c>
      <c r="C109" s="82" t="s">
        <v>2238</v>
      </c>
      <c r="D109" s="82" t="s">
        <v>1921</v>
      </c>
      <c r="E109" s="82" t="s">
        <v>2239</v>
      </c>
      <c r="G109" s="88" t="s">
        <v>2395</v>
      </c>
      <c r="H109" s="83" t="s">
        <v>2396</v>
      </c>
      <c r="I109" s="88" t="s">
        <v>2395</v>
      </c>
      <c r="K109" s="91" t="s">
        <v>2397</v>
      </c>
      <c r="L109" s="83" t="s">
        <v>2398</v>
      </c>
      <c r="M109" s="83" t="s">
        <v>2399</v>
      </c>
      <c r="N109" s="83" t="s">
        <v>2400</v>
      </c>
      <c r="O109" s="83" t="s">
        <v>2401</v>
      </c>
    </row>
    <row r="110" spans="1:15" ht="24.75" hidden="1">
      <c r="A110" s="81">
        <v>93902</v>
      </c>
      <c r="B110" s="82" t="s">
        <v>1919</v>
      </c>
      <c r="C110" s="82" t="s">
        <v>2238</v>
      </c>
      <c r="D110" s="82" t="s">
        <v>1921</v>
      </c>
      <c r="E110" s="82" t="s">
        <v>2239</v>
      </c>
      <c r="G110" s="88" t="s">
        <v>2402</v>
      </c>
      <c r="H110" s="83" t="s">
        <v>2403</v>
      </c>
      <c r="I110" s="88" t="s">
        <v>2402</v>
      </c>
      <c r="K110" s="91" t="s">
        <v>2404</v>
      </c>
      <c r="L110" s="83" t="s">
        <v>2405</v>
      </c>
      <c r="M110" s="83" t="s">
        <v>2406</v>
      </c>
      <c r="N110" s="83" t="s">
        <v>2407</v>
      </c>
      <c r="O110" s="83" t="s">
        <v>1918</v>
      </c>
    </row>
    <row r="111" spans="1:15" ht="13.5" hidden="1">
      <c r="A111" s="81">
        <v>93903</v>
      </c>
      <c r="B111" s="82" t="s">
        <v>1919</v>
      </c>
      <c r="C111" s="82" t="s">
        <v>2238</v>
      </c>
      <c r="D111" s="82" t="s">
        <v>1921</v>
      </c>
      <c r="E111" s="82" t="s">
        <v>2239</v>
      </c>
      <c r="G111" s="88" t="s">
        <v>2408</v>
      </c>
      <c r="H111" s="83" t="s">
        <v>2409</v>
      </c>
      <c r="I111" s="88" t="s">
        <v>2408</v>
      </c>
      <c r="K111" s="91" t="s">
        <v>2410</v>
      </c>
      <c r="L111" s="83" t="s">
        <v>2411</v>
      </c>
      <c r="M111" s="83" t="s">
        <v>2412</v>
      </c>
      <c r="N111" s="83" t="s">
        <v>2045</v>
      </c>
      <c r="O111" s="83" t="s">
        <v>1918</v>
      </c>
    </row>
    <row r="112" spans="1:15" ht="13.5" hidden="1">
      <c r="A112" s="81">
        <v>93904</v>
      </c>
      <c r="B112" s="82" t="s">
        <v>1919</v>
      </c>
      <c r="C112" s="82" t="s">
        <v>2238</v>
      </c>
      <c r="D112" s="82" t="s">
        <v>1921</v>
      </c>
      <c r="E112" s="82" t="s">
        <v>2239</v>
      </c>
      <c r="G112" s="88" t="s">
        <v>2413</v>
      </c>
      <c r="H112" s="83" t="s">
        <v>2414</v>
      </c>
      <c r="I112" s="88" t="s">
        <v>2413</v>
      </c>
      <c r="K112" s="91" t="s">
        <v>2415</v>
      </c>
      <c r="L112" s="83" t="s">
        <v>2416</v>
      </c>
      <c r="M112" s="83" t="s">
        <v>2417</v>
      </c>
      <c r="N112" s="83" t="s">
        <v>2418</v>
      </c>
      <c r="O112" s="83" t="s">
        <v>1918</v>
      </c>
    </row>
    <row r="113" spans="1:15" ht="13.5" hidden="1">
      <c r="A113" s="81">
        <v>93905</v>
      </c>
      <c r="B113" s="82" t="s">
        <v>1919</v>
      </c>
      <c r="C113" s="82" t="s">
        <v>2238</v>
      </c>
      <c r="D113" s="82" t="s">
        <v>1921</v>
      </c>
      <c r="E113" s="82" t="s">
        <v>2239</v>
      </c>
      <c r="G113" s="88" t="s">
        <v>1249</v>
      </c>
      <c r="H113" s="83" t="s">
        <v>2419</v>
      </c>
      <c r="I113" s="88" t="s">
        <v>1249</v>
      </c>
      <c r="K113" s="91" t="s">
        <v>2420</v>
      </c>
      <c r="L113" s="83" t="s">
        <v>2421</v>
      </c>
      <c r="M113" s="83" t="s">
        <v>2422</v>
      </c>
      <c r="N113" s="83" t="s">
        <v>2423</v>
      </c>
      <c r="O113" s="83" t="s">
        <v>1918</v>
      </c>
    </row>
    <row r="114" spans="1:15" ht="24.75" hidden="1">
      <c r="A114" s="81">
        <v>93906</v>
      </c>
      <c r="B114" s="82" t="s">
        <v>1919</v>
      </c>
      <c r="C114" s="82" t="s">
        <v>2238</v>
      </c>
      <c r="D114" s="82" t="s">
        <v>1921</v>
      </c>
      <c r="E114" s="82" t="s">
        <v>2239</v>
      </c>
      <c r="G114" s="88" t="s">
        <v>2424</v>
      </c>
      <c r="H114" s="83" t="s">
        <v>2425</v>
      </c>
      <c r="I114" s="88" t="s">
        <v>2424</v>
      </c>
      <c r="K114" s="91" t="s">
        <v>2426</v>
      </c>
      <c r="L114" s="83" t="s">
        <v>2427</v>
      </c>
      <c r="M114" s="83" t="s">
        <v>2428</v>
      </c>
      <c r="N114" s="83" t="s">
        <v>2429</v>
      </c>
      <c r="O114" s="83" t="s">
        <v>1918</v>
      </c>
    </row>
    <row r="115" spans="1:15" ht="13.5" hidden="1">
      <c r="A115" s="81">
        <v>93907</v>
      </c>
      <c r="B115" s="82" t="s">
        <v>1919</v>
      </c>
      <c r="C115" s="82" t="s">
        <v>2238</v>
      </c>
      <c r="D115" s="82" t="s">
        <v>1921</v>
      </c>
      <c r="E115" s="82" t="s">
        <v>2239</v>
      </c>
      <c r="G115" s="88" t="s">
        <v>2424</v>
      </c>
      <c r="H115" s="83" t="s">
        <v>2430</v>
      </c>
      <c r="I115" s="88" t="s">
        <v>2424</v>
      </c>
      <c r="K115" s="93" t="s">
        <v>2431</v>
      </c>
      <c r="L115" s="83" t="s">
        <v>2432</v>
      </c>
      <c r="M115" s="83" t="s">
        <v>2433</v>
      </c>
      <c r="N115" s="83" t="s">
        <v>2434</v>
      </c>
      <c r="O115" s="83" t="s">
        <v>1918</v>
      </c>
    </row>
    <row r="116" spans="1:15" ht="13.5" hidden="1">
      <c r="A116" s="81">
        <v>93908</v>
      </c>
      <c r="B116" s="82" t="s">
        <v>1919</v>
      </c>
      <c r="C116" s="82" t="s">
        <v>2238</v>
      </c>
      <c r="D116" s="82" t="s">
        <v>1921</v>
      </c>
      <c r="E116" s="82" t="s">
        <v>2239</v>
      </c>
      <c r="G116" s="88" t="s">
        <v>2435</v>
      </c>
      <c r="H116" s="83" t="s">
        <v>2436</v>
      </c>
      <c r="I116" s="88" t="s">
        <v>2435</v>
      </c>
      <c r="K116" s="91" t="s">
        <v>2437</v>
      </c>
      <c r="L116" s="83" t="s">
        <v>2438</v>
      </c>
      <c r="M116" s="83" t="s">
        <v>2439</v>
      </c>
      <c r="N116" s="83" t="s">
        <v>2440</v>
      </c>
      <c r="O116" s="83" t="s">
        <v>1918</v>
      </c>
    </row>
    <row r="117" spans="1:15" ht="24.75" hidden="1">
      <c r="A117" s="81">
        <v>93909</v>
      </c>
      <c r="B117" s="82" t="s">
        <v>1919</v>
      </c>
      <c r="C117" s="82" t="s">
        <v>2238</v>
      </c>
      <c r="D117" s="82" t="s">
        <v>1921</v>
      </c>
      <c r="E117" s="82" t="s">
        <v>2239</v>
      </c>
      <c r="G117" s="88" t="s">
        <v>2441</v>
      </c>
      <c r="H117" s="83" t="s">
        <v>2442</v>
      </c>
      <c r="I117" s="88" t="s">
        <v>2441</v>
      </c>
      <c r="K117" s="91" t="s">
        <v>2443</v>
      </c>
      <c r="L117" s="83" t="s">
        <v>2444</v>
      </c>
      <c r="M117" s="83" t="s">
        <v>2445</v>
      </c>
      <c r="N117" s="83" t="s">
        <v>2440</v>
      </c>
      <c r="O117" s="83" t="s">
        <v>2444</v>
      </c>
    </row>
    <row r="118" spans="1:15" ht="13.5" hidden="1">
      <c r="A118" s="81">
        <v>93910</v>
      </c>
      <c r="B118" s="82" t="s">
        <v>1919</v>
      </c>
      <c r="C118" s="82" t="s">
        <v>2238</v>
      </c>
      <c r="D118" s="82" t="s">
        <v>1921</v>
      </c>
      <c r="E118" s="82" t="s">
        <v>2239</v>
      </c>
      <c r="G118" s="88" t="s">
        <v>2446</v>
      </c>
      <c r="H118" s="83" t="s">
        <v>2447</v>
      </c>
      <c r="I118" s="88" t="s">
        <v>2446</v>
      </c>
      <c r="K118" s="91" t="s">
        <v>2448</v>
      </c>
      <c r="L118" s="83" t="s">
        <v>2449</v>
      </c>
      <c r="M118" s="83" t="s">
        <v>2450</v>
      </c>
      <c r="N118" s="83" t="s">
        <v>2451</v>
      </c>
      <c r="O118" s="83" t="s">
        <v>1918</v>
      </c>
    </row>
    <row r="119" spans="1:15" ht="13.5" hidden="1">
      <c r="A119" s="81">
        <v>93911</v>
      </c>
      <c r="B119" s="82" t="s">
        <v>1919</v>
      </c>
      <c r="C119" s="82" t="s">
        <v>2238</v>
      </c>
      <c r="D119" s="82" t="s">
        <v>1921</v>
      </c>
      <c r="E119" s="82" t="s">
        <v>2239</v>
      </c>
      <c r="G119" s="88" t="s">
        <v>2452</v>
      </c>
      <c r="H119" s="83" t="s">
        <v>2453</v>
      </c>
      <c r="I119" s="88" t="s">
        <v>2452</v>
      </c>
      <c r="K119" s="91" t="s">
        <v>2454</v>
      </c>
      <c r="L119" s="83" t="s">
        <v>2455</v>
      </c>
      <c r="M119" s="83" t="s">
        <v>2456</v>
      </c>
      <c r="N119" s="83" t="s">
        <v>2457</v>
      </c>
      <c r="O119" s="83" t="s">
        <v>1918</v>
      </c>
    </row>
    <row r="120" spans="1:15" ht="13.5" hidden="1">
      <c r="A120" s="81">
        <v>93912</v>
      </c>
      <c r="B120" s="82" t="s">
        <v>1919</v>
      </c>
      <c r="C120" s="82" t="s">
        <v>2238</v>
      </c>
      <c r="D120" s="82" t="s">
        <v>1921</v>
      </c>
      <c r="E120" s="82" t="s">
        <v>2239</v>
      </c>
      <c r="G120" s="88" t="s">
        <v>1225</v>
      </c>
      <c r="H120" s="83" t="s">
        <v>2458</v>
      </c>
      <c r="I120" s="88" t="s">
        <v>1225</v>
      </c>
      <c r="K120" s="91" t="s">
        <v>2459</v>
      </c>
      <c r="L120" s="83" t="s">
        <v>2460</v>
      </c>
      <c r="M120" s="83" t="s">
        <v>2461</v>
      </c>
      <c r="N120" s="83" t="s">
        <v>2462</v>
      </c>
      <c r="O120" s="83" t="s">
        <v>1918</v>
      </c>
    </row>
    <row r="121" spans="1:15" ht="24.75" hidden="1">
      <c r="A121" s="81">
        <v>93913</v>
      </c>
      <c r="B121" s="82" t="s">
        <v>1919</v>
      </c>
      <c r="C121" s="82" t="s">
        <v>2238</v>
      </c>
      <c r="D121" s="82" t="s">
        <v>1921</v>
      </c>
      <c r="E121" s="82" t="s">
        <v>2239</v>
      </c>
      <c r="G121" s="88" t="s">
        <v>2463</v>
      </c>
      <c r="H121" s="83" t="s">
        <v>2464</v>
      </c>
      <c r="I121" s="88" t="s">
        <v>2463</v>
      </c>
      <c r="K121" s="91" t="s">
        <v>2284</v>
      </c>
      <c r="L121" s="83" t="s">
        <v>2465</v>
      </c>
      <c r="M121" s="83" t="s">
        <v>2466</v>
      </c>
      <c r="N121" s="83" t="s">
        <v>2467</v>
      </c>
      <c r="O121" s="83" t="s">
        <v>1918</v>
      </c>
    </row>
    <row r="122" spans="1:15" ht="13.5" hidden="1">
      <c r="A122" s="81">
        <v>93914</v>
      </c>
      <c r="B122" s="82" t="s">
        <v>1919</v>
      </c>
      <c r="C122" s="82" t="s">
        <v>2238</v>
      </c>
      <c r="D122" s="82" t="s">
        <v>1921</v>
      </c>
      <c r="E122" s="82" t="s">
        <v>2239</v>
      </c>
      <c r="G122" s="88" t="s">
        <v>2463</v>
      </c>
      <c r="H122" s="83" t="s">
        <v>2468</v>
      </c>
      <c r="I122" s="88" t="s">
        <v>2463</v>
      </c>
      <c r="K122" s="91" t="s">
        <v>2469</v>
      </c>
      <c r="L122" s="83" t="s">
        <v>2470</v>
      </c>
      <c r="M122" s="83" t="s">
        <v>2471</v>
      </c>
      <c r="N122" s="83" t="s">
        <v>2472</v>
      </c>
      <c r="O122" s="83" t="s">
        <v>1918</v>
      </c>
    </row>
    <row r="123" spans="1:15" ht="13.5" hidden="1">
      <c r="A123" s="81">
        <v>93915</v>
      </c>
      <c r="B123" s="82" t="s">
        <v>1919</v>
      </c>
      <c r="C123" s="82" t="s">
        <v>2238</v>
      </c>
      <c r="D123" s="82" t="s">
        <v>1921</v>
      </c>
      <c r="E123" s="82" t="s">
        <v>2239</v>
      </c>
      <c r="G123" s="88" t="s">
        <v>2463</v>
      </c>
      <c r="H123" s="83" t="s">
        <v>2473</v>
      </c>
      <c r="I123" s="88" t="s">
        <v>2463</v>
      </c>
      <c r="K123" s="91" t="s">
        <v>1991</v>
      </c>
      <c r="L123" s="83" t="s">
        <v>1992</v>
      </c>
      <c r="M123" s="83" t="s">
        <v>1993</v>
      </c>
      <c r="N123" s="83" t="s">
        <v>1994</v>
      </c>
      <c r="O123" s="83" t="s">
        <v>1918</v>
      </c>
    </row>
    <row r="124" spans="1:15" ht="24.75" hidden="1">
      <c r="A124" s="81">
        <v>93916</v>
      </c>
      <c r="B124" s="82" t="s">
        <v>1919</v>
      </c>
      <c r="C124" s="82" t="s">
        <v>2238</v>
      </c>
      <c r="D124" s="82" t="s">
        <v>1921</v>
      </c>
      <c r="E124" s="82" t="s">
        <v>2239</v>
      </c>
      <c r="G124" s="88" t="s">
        <v>1238</v>
      </c>
      <c r="H124" s="83" t="s">
        <v>2474</v>
      </c>
      <c r="I124" s="88" t="s">
        <v>1238</v>
      </c>
      <c r="K124" s="91" t="s">
        <v>2475</v>
      </c>
      <c r="L124" s="83" t="s">
        <v>2476</v>
      </c>
      <c r="M124" s="83" t="s">
        <v>2477</v>
      </c>
      <c r="N124" s="83" t="s">
        <v>2478</v>
      </c>
      <c r="O124" s="83" t="s">
        <v>2432</v>
      </c>
    </row>
    <row r="125" spans="1:15" ht="13.5" hidden="1">
      <c r="A125" s="81">
        <v>93917</v>
      </c>
      <c r="B125" s="82" t="s">
        <v>1919</v>
      </c>
      <c r="C125" s="82" t="s">
        <v>2238</v>
      </c>
      <c r="D125" s="82" t="s">
        <v>1921</v>
      </c>
      <c r="E125" s="82" t="s">
        <v>2239</v>
      </c>
      <c r="G125" s="88" t="s">
        <v>2479</v>
      </c>
      <c r="H125" s="83" t="s">
        <v>2480</v>
      </c>
      <c r="I125" s="88" t="s">
        <v>2479</v>
      </c>
      <c r="K125" s="91" t="s">
        <v>2481</v>
      </c>
      <c r="L125" s="83" t="s">
        <v>2476</v>
      </c>
      <c r="M125" s="83" t="s">
        <v>2482</v>
      </c>
      <c r="N125" s="83" t="s">
        <v>2478</v>
      </c>
      <c r="O125" s="83" t="s">
        <v>2476</v>
      </c>
    </row>
    <row r="126" spans="1:15" ht="24.75" hidden="1">
      <c r="A126" s="81">
        <v>93918</v>
      </c>
      <c r="B126" s="82" t="s">
        <v>1919</v>
      </c>
      <c r="C126" s="82" t="s">
        <v>2238</v>
      </c>
      <c r="D126" s="82" t="s">
        <v>1921</v>
      </c>
      <c r="E126" s="82" t="s">
        <v>2239</v>
      </c>
      <c r="G126" s="88" t="s">
        <v>2479</v>
      </c>
      <c r="H126" s="83" t="s">
        <v>2483</v>
      </c>
      <c r="I126" s="88" t="s">
        <v>2479</v>
      </c>
      <c r="K126" s="91" t="s">
        <v>2484</v>
      </c>
      <c r="L126" s="83" t="s">
        <v>2485</v>
      </c>
      <c r="M126" s="83" t="s">
        <v>2486</v>
      </c>
      <c r="N126" s="83" t="s">
        <v>2487</v>
      </c>
      <c r="O126" s="83" t="s">
        <v>2485</v>
      </c>
    </row>
    <row r="127" spans="1:15" ht="13.5" hidden="1">
      <c r="A127" s="81">
        <v>93919</v>
      </c>
      <c r="B127" s="82" t="s">
        <v>1919</v>
      </c>
      <c r="C127" s="82" t="s">
        <v>2238</v>
      </c>
      <c r="D127" s="82" t="s">
        <v>1921</v>
      </c>
      <c r="E127" s="82" t="s">
        <v>2239</v>
      </c>
      <c r="G127" s="88" t="s">
        <v>2479</v>
      </c>
      <c r="H127" s="83" t="s">
        <v>2488</v>
      </c>
      <c r="I127" s="88" t="s">
        <v>2479</v>
      </c>
      <c r="K127" s="91" t="s">
        <v>2489</v>
      </c>
      <c r="L127" s="83" t="s">
        <v>2490</v>
      </c>
      <c r="M127" s="83" t="s">
        <v>2491</v>
      </c>
      <c r="N127" s="83" t="e">
        <v>#VALUE!</v>
      </c>
      <c r="O127" s="83" t="s">
        <v>2490</v>
      </c>
    </row>
    <row r="128" spans="1:15" ht="13.5" hidden="1">
      <c r="A128" s="81">
        <v>93920</v>
      </c>
      <c r="B128" s="82" t="s">
        <v>1919</v>
      </c>
      <c r="C128" s="82" t="s">
        <v>2238</v>
      </c>
      <c r="D128" s="82" t="s">
        <v>1921</v>
      </c>
      <c r="E128" s="82" t="s">
        <v>2239</v>
      </c>
      <c r="G128" s="88" t="s">
        <v>1214</v>
      </c>
      <c r="H128" s="83" t="s">
        <v>2492</v>
      </c>
      <c r="I128" s="88" t="s">
        <v>1214</v>
      </c>
      <c r="K128" s="91" t="s">
        <v>2493</v>
      </c>
      <c r="L128" s="83" t="s">
        <v>2494</v>
      </c>
      <c r="M128" s="83" t="s">
        <v>2495</v>
      </c>
      <c r="N128" s="83" t="s">
        <v>2496</v>
      </c>
      <c r="O128" s="83" t="s">
        <v>2494</v>
      </c>
    </row>
    <row r="129" spans="1:15" ht="24.75" hidden="1">
      <c r="A129" s="81">
        <v>93921</v>
      </c>
      <c r="B129" s="82" t="s">
        <v>1919</v>
      </c>
      <c r="C129" s="82" t="s">
        <v>2238</v>
      </c>
      <c r="D129" s="82" t="s">
        <v>1921</v>
      </c>
      <c r="E129" s="82" t="s">
        <v>2239</v>
      </c>
      <c r="G129" s="88" t="s">
        <v>2497</v>
      </c>
      <c r="H129" s="83" t="s">
        <v>2498</v>
      </c>
      <c r="I129" s="88" t="s">
        <v>2497</v>
      </c>
      <c r="K129" s="91" t="s">
        <v>2004</v>
      </c>
      <c r="L129" s="83" t="s">
        <v>2005</v>
      </c>
      <c r="M129" s="83" t="s">
        <v>2006</v>
      </c>
      <c r="N129" s="83" t="s">
        <v>2007</v>
      </c>
      <c r="O129" s="83" t="s">
        <v>2005</v>
      </c>
    </row>
    <row r="130" spans="1:15" ht="24.75" hidden="1">
      <c r="A130" s="81">
        <v>93922</v>
      </c>
      <c r="B130" s="82" t="s">
        <v>1919</v>
      </c>
      <c r="C130" s="82" t="s">
        <v>2238</v>
      </c>
      <c r="D130" s="82" t="s">
        <v>1921</v>
      </c>
      <c r="E130" s="82" t="s">
        <v>2239</v>
      </c>
      <c r="G130" s="88" t="s">
        <v>2497</v>
      </c>
      <c r="H130" s="83" t="s">
        <v>2499</v>
      </c>
      <c r="I130" s="88" t="s">
        <v>2497</v>
      </c>
      <c r="K130" s="91" t="s">
        <v>2500</v>
      </c>
      <c r="L130" s="83" t="s">
        <v>2501</v>
      </c>
      <c r="M130" s="83" t="s">
        <v>2502</v>
      </c>
      <c r="N130" s="83" t="s">
        <v>2503</v>
      </c>
      <c r="O130" s="83" t="s">
        <v>2504</v>
      </c>
    </row>
    <row r="131" spans="1:15" ht="24.75" hidden="1">
      <c r="A131" s="81">
        <v>93923</v>
      </c>
      <c r="B131" s="82" t="s">
        <v>1919</v>
      </c>
      <c r="C131" s="82" t="s">
        <v>2238</v>
      </c>
      <c r="D131" s="82" t="s">
        <v>1921</v>
      </c>
      <c r="E131" s="82" t="s">
        <v>2239</v>
      </c>
      <c r="G131" s="88" t="s">
        <v>2497</v>
      </c>
      <c r="H131" s="83" t="s">
        <v>2505</v>
      </c>
      <c r="I131" s="88" t="s">
        <v>2497</v>
      </c>
      <c r="K131" s="91" t="s">
        <v>1930</v>
      </c>
      <c r="L131" s="83" t="s">
        <v>2504</v>
      </c>
      <c r="M131" s="83" t="s">
        <v>2506</v>
      </c>
      <c r="N131" s="83" t="s">
        <v>2507</v>
      </c>
      <c r="O131" s="83" t="s">
        <v>2504</v>
      </c>
    </row>
    <row r="132" spans="1:15" ht="13.5" hidden="1">
      <c r="A132" s="81">
        <v>93924</v>
      </c>
      <c r="B132" s="82" t="s">
        <v>1919</v>
      </c>
      <c r="C132" s="82" t="s">
        <v>2238</v>
      </c>
      <c r="D132" s="82" t="s">
        <v>1921</v>
      </c>
      <c r="E132" s="82" t="s">
        <v>2239</v>
      </c>
      <c r="G132" s="88" t="s">
        <v>1223</v>
      </c>
      <c r="H132" s="83" t="s">
        <v>2508</v>
      </c>
      <c r="I132" s="88" t="s">
        <v>1223</v>
      </c>
      <c r="K132" s="91" t="s">
        <v>2509</v>
      </c>
      <c r="L132" s="83" t="s">
        <v>2510</v>
      </c>
      <c r="M132" s="83" t="s">
        <v>2511</v>
      </c>
      <c r="N132" s="83" t="s">
        <v>2512</v>
      </c>
      <c r="O132" s="83" t="s">
        <v>2513</v>
      </c>
    </row>
    <row r="133" spans="1:15" ht="13.5" hidden="1">
      <c r="A133" s="81">
        <v>93925</v>
      </c>
      <c r="B133" s="82" t="s">
        <v>1919</v>
      </c>
      <c r="C133" s="82" t="s">
        <v>2238</v>
      </c>
      <c r="D133" s="82" t="s">
        <v>1921</v>
      </c>
      <c r="E133" s="82" t="s">
        <v>2239</v>
      </c>
      <c r="G133" s="88" t="s">
        <v>2514</v>
      </c>
      <c r="H133" s="83" t="s">
        <v>2515</v>
      </c>
      <c r="I133" s="88" t="s">
        <v>2514</v>
      </c>
      <c r="K133" s="91" t="s">
        <v>2516</v>
      </c>
      <c r="L133" s="83" t="s">
        <v>2517</v>
      </c>
      <c r="M133" s="83" t="s">
        <v>828</v>
      </c>
      <c r="N133" s="83" t="s">
        <v>829</v>
      </c>
      <c r="O133" s="83" t="s">
        <v>830</v>
      </c>
    </row>
    <row r="134" spans="1:15" ht="24.75" hidden="1">
      <c r="A134" s="81">
        <v>93926</v>
      </c>
      <c r="B134" s="82" t="s">
        <v>1919</v>
      </c>
      <c r="C134" s="82" t="s">
        <v>2238</v>
      </c>
      <c r="D134" s="82" t="s">
        <v>1921</v>
      </c>
      <c r="E134" s="82" t="s">
        <v>2239</v>
      </c>
      <c r="G134" s="88" t="s">
        <v>2514</v>
      </c>
      <c r="H134" s="83" t="s">
        <v>831</v>
      </c>
      <c r="I134" s="88" t="s">
        <v>2514</v>
      </c>
      <c r="K134" s="91" t="s">
        <v>2004</v>
      </c>
      <c r="L134" s="83" t="s">
        <v>2005</v>
      </c>
      <c r="M134" s="83" t="s">
        <v>2006</v>
      </c>
      <c r="N134" s="83" t="s">
        <v>2007</v>
      </c>
      <c r="O134" s="83" t="s">
        <v>2005</v>
      </c>
    </row>
    <row r="135" spans="1:15" ht="13.5" hidden="1">
      <c r="A135" s="81">
        <v>93927</v>
      </c>
      <c r="B135" s="82" t="s">
        <v>1919</v>
      </c>
      <c r="C135" s="82" t="s">
        <v>2238</v>
      </c>
      <c r="D135" s="82" t="s">
        <v>1921</v>
      </c>
      <c r="E135" s="82" t="s">
        <v>2239</v>
      </c>
      <c r="G135" s="88" t="s">
        <v>2514</v>
      </c>
      <c r="H135" s="83" t="s">
        <v>832</v>
      </c>
      <c r="I135" s="88" t="s">
        <v>2514</v>
      </c>
      <c r="K135" s="91" t="s">
        <v>833</v>
      </c>
      <c r="L135" s="83" t="s">
        <v>834</v>
      </c>
      <c r="M135" s="83" t="s">
        <v>835</v>
      </c>
      <c r="N135" s="83" t="s">
        <v>836</v>
      </c>
      <c r="O135" s="83" t="s">
        <v>834</v>
      </c>
    </row>
    <row r="136" spans="1:15" ht="24.75" hidden="1">
      <c r="A136" s="81">
        <v>93928</v>
      </c>
      <c r="B136" s="82" t="s">
        <v>1919</v>
      </c>
      <c r="C136" s="82" t="s">
        <v>2238</v>
      </c>
      <c r="D136" s="82" t="s">
        <v>1921</v>
      </c>
      <c r="E136" s="82" t="s">
        <v>2239</v>
      </c>
      <c r="G136" s="88" t="s">
        <v>2514</v>
      </c>
      <c r="H136" s="83" t="s">
        <v>837</v>
      </c>
      <c r="I136" s="88" t="s">
        <v>2514</v>
      </c>
      <c r="K136" s="91" t="s">
        <v>2105</v>
      </c>
      <c r="L136" s="83" t="s">
        <v>2106</v>
      </c>
      <c r="M136" s="83" t="s">
        <v>2107</v>
      </c>
      <c r="N136" s="83" t="s">
        <v>2108</v>
      </c>
      <c r="O136" s="83" t="s">
        <v>2106</v>
      </c>
    </row>
    <row r="137" spans="1:15" ht="24.75" hidden="1">
      <c r="A137" s="81">
        <v>93929</v>
      </c>
      <c r="B137" s="82" t="s">
        <v>1919</v>
      </c>
      <c r="C137" s="82" t="s">
        <v>2238</v>
      </c>
      <c r="D137" s="82" t="s">
        <v>1921</v>
      </c>
      <c r="E137" s="82" t="s">
        <v>2239</v>
      </c>
      <c r="G137" s="88" t="s">
        <v>1250</v>
      </c>
      <c r="H137" s="83" t="s">
        <v>838</v>
      </c>
      <c r="I137" s="88" t="s">
        <v>1250</v>
      </c>
      <c r="K137" s="91" t="s">
        <v>1947</v>
      </c>
      <c r="L137" s="83" t="s">
        <v>2261</v>
      </c>
      <c r="M137" s="83" t="s">
        <v>2262</v>
      </c>
      <c r="N137" s="83" t="s">
        <v>2155</v>
      </c>
      <c r="O137" s="83" t="s">
        <v>2261</v>
      </c>
    </row>
    <row r="138" spans="1:15" ht="13.5" hidden="1">
      <c r="A138" s="81">
        <v>93930</v>
      </c>
      <c r="B138" s="82" t="s">
        <v>1919</v>
      </c>
      <c r="C138" s="82" t="s">
        <v>2238</v>
      </c>
      <c r="D138" s="82" t="s">
        <v>1921</v>
      </c>
      <c r="E138" s="82" t="s">
        <v>2239</v>
      </c>
      <c r="G138" s="88" t="s">
        <v>839</v>
      </c>
      <c r="H138" s="83" t="s">
        <v>840</v>
      </c>
      <c r="I138" s="88" t="s">
        <v>839</v>
      </c>
      <c r="K138" s="91" t="s">
        <v>841</v>
      </c>
      <c r="L138" s="83" t="s">
        <v>842</v>
      </c>
      <c r="M138" s="83" t="s">
        <v>843</v>
      </c>
      <c r="N138" s="83" t="s">
        <v>844</v>
      </c>
      <c r="O138" s="83" t="s">
        <v>1918</v>
      </c>
    </row>
    <row r="139" spans="1:15" ht="13.5" hidden="1">
      <c r="A139" s="81">
        <v>93931</v>
      </c>
      <c r="B139" s="82" t="s">
        <v>1919</v>
      </c>
      <c r="C139" s="82" t="s">
        <v>2238</v>
      </c>
      <c r="D139" s="82" t="s">
        <v>1921</v>
      </c>
      <c r="E139" s="82" t="s">
        <v>2239</v>
      </c>
      <c r="G139" s="88" t="s">
        <v>839</v>
      </c>
      <c r="H139" s="83" t="s">
        <v>845</v>
      </c>
      <c r="I139" s="88" t="s">
        <v>839</v>
      </c>
      <c r="K139" s="91" t="s">
        <v>2437</v>
      </c>
      <c r="L139" s="83" t="s">
        <v>846</v>
      </c>
      <c r="M139" s="83" t="s">
        <v>847</v>
      </c>
      <c r="N139" s="83" t="s">
        <v>848</v>
      </c>
      <c r="O139" s="83" t="s">
        <v>849</v>
      </c>
    </row>
    <row r="140" spans="1:15" ht="24.75" hidden="1">
      <c r="A140" s="81">
        <v>93932</v>
      </c>
      <c r="B140" s="82" t="s">
        <v>1919</v>
      </c>
      <c r="C140" s="82" t="s">
        <v>2238</v>
      </c>
      <c r="D140" s="82" t="s">
        <v>1921</v>
      </c>
      <c r="E140" s="82" t="s">
        <v>2239</v>
      </c>
      <c r="G140" s="88" t="s">
        <v>839</v>
      </c>
      <c r="H140" s="83" t="s">
        <v>850</v>
      </c>
      <c r="I140" s="88" t="s">
        <v>839</v>
      </c>
      <c r="K140" s="91" t="s">
        <v>851</v>
      </c>
      <c r="L140" s="83" t="s">
        <v>852</v>
      </c>
      <c r="M140" s="83" t="s">
        <v>853</v>
      </c>
      <c r="N140" s="83" t="s">
        <v>1994</v>
      </c>
      <c r="O140" s="83" t="s">
        <v>854</v>
      </c>
    </row>
    <row r="141" spans="1:15" ht="13.5" hidden="1">
      <c r="A141" s="81">
        <v>93933</v>
      </c>
      <c r="B141" s="82" t="s">
        <v>1919</v>
      </c>
      <c r="C141" s="82" t="s">
        <v>2238</v>
      </c>
      <c r="D141" s="82" t="s">
        <v>1921</v>
      </c>
      <c r="E141" s="82" t="s">
        <v>2239</v>
      </c>
      <c r="G141" s="88" t="s">
        <v>855</v>
      </c>
      <c r="H141" s="83" t="s">
        <v>856</v>
      </c>
      <c r="I141" s="88" t="s">
        <v>855</v>
      </c>
      <c r="K141" s="91" t="s">
        <v>857</v>
      </c>
      <c r="L141" s="83" t="s">
        <v>858</v>
      </c>
      <c r="M141" s="83" t="s">
        <v>859</v>
      </c>
      <c r="N141" s="83" t="s">
        <v>860</v>
      </c>
      <c r="O141" s="83" t="s">
        <v>861</v>
      </c>
    </row>
    <row r="142" spans="1:15" ht="13.5" hidden="1">
      <c r="A142" s="81">
        <v>93934</v>
      </c>
      <c r="B142" s="82" t="s">
        <v>1919</v>
      </c>
      <c r="C142" s="82" t="s">
        <v>2238</v>
      </c>
      <c r="D142" s="82" t="s">
        <v>1921</v>
      </c>
      <c r="E142" s="82" t="s">
        <v>2239</v>
      </c>
      <c r="G142" s="88" t="s">
        <v>862</v>
      </c>
      <c r="H142" s="83" t="s">
        <v>863</v>
      </c>
      <c r="I142" s="88" t="s">
        <v>862</v>
      </c>
      <c r="K142" s="91" t="s">
        <v>864</v>
      </c>
      <c r="L142" s="83" t="s">
        <v>865</v>
      </c>
      <c r="M142" s="83" t="s">
        <v>866</v>
      </c>
      <c r="N142" s="83" t="s">
        <v>867</v>
      </c>
      <c r="O142" s="83" t="s">
        <v>868</v>
      </c>
    </row>
    <row r="143" spans="1:15" ht="13.5" hidden="1">
      <c r="A143" s="81">
        <v>93935</v>
      </c>
      <c r="B143" s="82" t="s">
        <v>1919</v>
      </c>
      <c r="C143" s="82" t="s">
        <v>2238</v>
      </c>
      <c r="D143" s="82" t="s">
        <v>1921</v>
      </c>
      <c r="E143" s="82" t="s">
        <v>2239</v>
      </c>
      <c r="G143" s="88" t="s">
        <v>1244</v>
      </c>
      <c r="H143" s="83" t="s">
        <v>869</v>
      </c>
      <c r="I143" s="88" t="s">
        <v>1244</v>
      </c>
      <c r="K143" s="91" t="s">
        <v>870</v>
      </c>
      <c r="L143" s="83" t="s">
        <v>871</v>
      </c>
      <c r="M143" s="83" t="s">
        <v>872</v>
      </c>
      <c r="N143" s="83" t="s">
        <v>873</v>
      </c>
      <c r="O143" s="83" t="s">
        <v>871</v>
      </c>
    </row>
    <row r="144" spans="1:15" ht="24.75" hidden="1">
      <c r="A144" s="81">
        <v>93936</v>
      </c>
      <c r="B144" s="82" t="s">
        <v>1919</v>
      </c>
      <c r="C144" s="82" t="s">
        <v>2238</v>
      </c>
      <c r="D144" s="82" t="s">
        <v>1921</v>
      </c>
      <c r="E144" s="82" t="s">
        <v>2239</v>
      </c>
      <c r="G144" s="88" t="s">
        <v>1236</v>
      </c>
      <c r="H144" s="83" t="s">
        <v>874</v>
      </c>
      <c r="I144" s="88" t="s">
        <v>1236</v>
      </c>
      <c r="K144" s="91" t="s">
        <v>875</v>
      </c>
      <c r="L144" s="83" t="s">
        <v>876</v>
      </c>
      <c r="M144" s="83" t="s">
        <v>877</v>
      </c>
      <c r="N144" s="83" t="s">
        <v>878</v>
      </c>
      <c r="O144" s="83" t="s">
        <v>879</v>
      </c>
    </row>
    <row r="145" spans="1:15" ht="24.75" hidden="1">
      <c r="A145" s="81">
        <v>93937</v>
      </c>
      <c r="B145" s="82" t="s">
        <v>1919</v>
      </c>
      <c r="C145" s="82" t="s">
        <v>2238</v>
      </c>
      <c r="D145" s="82" t="s">
        <v>1921</v>
      </c>
      <c r="E145" s="82" t="s">
        <v>2239</v>
      </c>
      <c r="G145" s="88" t="s">
        <v>880</v>
      </c>
      <c r="H145" s="83" t="s">
        <v>881</v>
      </c>
      <c r="I145" s="88" t="s">
        <v>880</v>
      </c>
      <c r="K145" s="91" t="s">
        <v>1930</v>
      </c>
      <c r="L145" s="83" t="s">
        <v>882</v>
      </c>
      <c r="M145" s="83" t="s">
        <v>883</v>
      </c>
      <c r="N145" s="83" t="s">
        <v>884</v>
      </c>
      <c r="O145" s="83" t="s">
        <v>884</v>
      </c>
    </row>
    <row r="146" spans="1:15" ht="24.75" hidden="1">
      <c r="A146" s="81">
        <v>93938</v>
      </c>
      <c r="B146" s="82" t="s">
        <v>1919</v>
      </c>
      <c r="C146" s="82" t="s">
        <v>2238</v>
      </c>
      <c r="D146" s="82" t="s">
        <v>1921</v>
      </c>
      <c r="E146" s="82" t="s">
        <v>2239</v>
      </c>
      <c r="G146" s="88" t="s">
        <v>885</v>
      </c>
      <c r="H146" s="83" t="s">
        <v>886</v>
      </c>
      <c r="I146" s="88" t="s">
        <v>885</v>
      </c>
      <c r="K146" s="91" t="s">
        <v>887</v>
      </c>
      <c r="L146" s="83" t="s">
        <v>888</v>
      </c>
      <c r="M146" s="83" t="s">
        <v>889</v>
      </c>
      <c r="N146" s="83" t="s">
        <v>890</v>
      </c>
      <c r="O146" s="83" t="s">
        <v>1918</v>
      </c>
    </row>
    <row r="147" spans="1:15" ht="13.5" hidden="1">
      <c r="A147" s="81">
        <v>93939</v>
      </c>
      <c r="B147" s="82" t="s">
        <v>1919</v>
      </c>
      <c r="C147" s="82" t="s">
        <v>2238</v>
      </c>
      <c r="D147" s="82" t="s">
        <v>1921</v>
      </c>
      <c r="E147" s="82" t="s">
        <v>2239</v>
      </c>
      <c r="G147" s="88" t="s">
        <v>1227</v>
      </c>
      <c r="H147" s="83" t="s">
        <v>891</v>
      </c>
      <c r="I147" s="88" t="s">
        <v>1227</v>
      </c>
      <c r="K147" s="91" t="s">
        <v>2143</v>
      </c>
      <c r="L147" s="83" t="s">
        <v>2270</v>
      </c>
      <c r="M147" s="83" t="s">
        <v>2271</v>
      </c>
      <c r="N147" s="83" t="s">
        <v>2272</v>
      </c>
      <c r="O147" s="83" t="s">
        <v>1918</v>
      </c>
    </row>
    <row r="148" spans="1:15" ht="24.75" hidden="1">
      <c r="A148" s="81">
        <v>93940</v>
      </c>
      <c r="B148" s="82" t="s">
        <v>1919</v>
      </c>
      <c r="C148" s="82" t="s">
        <v>2238</v>
      </c>
      <c r="D148" s="82" t="s">
        <v>1921</v>
      </c>
      <c r="E148" s="82" t="s">
        <v>2239</v>
      </c>
      <c r="G148" s="88" t="s">
        <v>892</v>
      </c>
      <c r="H148" s="83" t="s">
        <v>1257</v>
      </c>
      <c r="I148" s="88" t="s">
        <v>892</v>
      </c>
      <c r="K148" s="91" t="s">
        <v>1930</v>
      </c>
      <c r="L148" s="83" t="s">
        <v>2275</v>
      </c>
      <c r="M148" s="83" t="s">
        <v>2276</v>
      </c>
      <c r="N148" s="83" t="s">
        <v>1917</v>
      </c>
      <c r="O148" s="83" t="s">
        <v>1918</v>
      </c>
    </row>
    <row r="149" spans="1:15" ht="13.5" hidden="1">
      <c r="A149" s="81">
        <v>93941</v>
      </c>
      <c r="B149" s="82" t="s">
        <v>1919</v>
      </c>
      <c r="C149" s="82" t="s">
        <v>2238</v>
      </c>
      <c r="D149" s="82" t="s">
        <v>1921</v>
      </c>
      <c r="E149" s="82" t="s">
        <v>2239</v>
      </c>
      <c r="G149" s="88" t="s">
        <v>892</v>
      </c>
      <c r="H149" s="83" t="s">
        <v>1258</v>
      </c>
      <c r="I149" s="88" t="s">
        <v>892</v>
      </c>
      <c r="K149" s="91" t="s">
        <v>1259</v>
      </c>
      <c r="L149" s="83" t="s">
        <v>1260</v>
      </c>
      <c r="M149" s="83" t="s">
        <v>1261</v>
      </c>
      <c r="N149" s="83" t="s">
        <v>1262</v>
      </c>
      <c r="O149" s="83" t="s">
        <v>1263</v>
      </c>
    </row>
    <row r="150" spans="1:15" ht="13.5" hidden="1">
      <c r="A150" s="81">
        <v>93942</v>
      </c>
      <c r="B150" s="82" t="s">
        <v>1919</v>
      </c>
      <c r="C150" s="82" t="s">
        <v>2238</v>
      </c>
      <c r="D150" s="82" t="s">
        <v>1921</v>
      </c>
      <c r="E150" s="82" t="s">
        <v>2239</v>
      </c>
      <c r="G150" s="88" t="s">
        <v>892</v>
      </c>
      <c r="H150" s="83" t="s">
        <v>1264</v>
      </c>
      <c r="I150" s="88" t="s">
        <v>892</v>
      </c>
      <c r="K150" s="91" t="s">
        <v>1265</v>
      </c>
      <c r="L150" s="83" t="s">
        <v>1266</v>
      </c>
      <c r="M150" s="83" t="s">
        <v>1267</v>
      </c>
      <c r="N150" s="83" t="s">
        <v>1268</v>
      </c>
      <c r="O150" s="83" t="s">
        <v>1269</v>
      </c>
    </row>
    <row r="151" spans="1:15" ht="24.75" hidden="1">
      <c r="A151" s="81">
        <v>93943</v>
      </c>
      <c r="B151" s="82" t="s">
        <v>1919</v>
      </c>
      <c r="C151" s="82" t="s">
        <v>2238</v>
      </c>
      <c r="D151" s="82" t="s">
        <v>1921</v>
      </c>
      <c r="E151" s="82" t="s">
        <v>2239</v>
      </c>
      <c r="G151" s="88" t="s">
        <v>892</v>
      </c>
      <c r="H151" s="83" t="s">
        <v>1270</v>
      </c>
      <c r="I151" s="88" t="s">
        <v>892</v>
      </c>
      <c r="K151" s="91" t="s">
        <v>2234</v>
      </c>
      <c r="L151" s="83" t="s">
        <v>2235</v>
      </c>
      <c r="M151" s="83" t="s">
        <v>2236</v>
      </c>
      <c r="N151" s="83" t="s">
        <v>2237</v>
      </c>
      <c r="O151" s="83" t="s">
        <v>1918</v>
      </c>
    </row>
    <row r="152" spans="1:15" ht="13.5" hidden="1">
      <c r="A152" s="81">
        <v>93944</v>
      </c>
      <c r="B152" s="82" t="s">
        <v>1919</v>
      </c>
      <c r="C152" s="82" t="s">
        <v>2238</v>
      </c>
      <c r="D152" s="82" t="s">
        <v>1921</v>
      </c>
      <c r="E152" s="82" t="s">
        <v>2239</v>
      </c>
      <c r="G152" s="88" t="s">
        <v>1271</v>
      </c>
      <c r="H152" s="83" t="s">
        <v>1272</v>
      </c>
      <c r="I152" s="88" t="s">
        <v>1271</v>
      </c>
      <c r="K152" s="91" t="s">
        <v>2138</v>
      </c>
      <c r="L152" s="83" t="s">
        <v>2242</v>
      </c>
      <c r="M152" s="83" t="s">
        <v>2243</v>
      </c>
      <c r="N152" s="83" t="s">
        <v>2244</v>
      </c>
      <c r="O152" s="83" t="s">
        <v>1918</v>
      </c>
    </row>
    <row r="153" spans="1:15" ht="13.5" hidden="1">
      <c r="A153" s="81">
        <v>93945</v>
      </c>
      <c r="B153" s="82" t="s">
        <v>1919</v>
      </c>
      <c r="C153" s="82" t="s">
        <v>2238</v>
      </c>
      <c r="D153" s="82" t="s">
        <v>1921</v>
      </c>
      <c r="E153" s="82" t="s">
        <v>2239</v>
      </c>
      <c r="G153" s="88" t="s">
        <v>1273</v>
      </c>
      <c r="H153" s="83" t="s">
        <v>1274</v>
      </c>
      <c r="I153" s="88" t="s">
        <v>1273</v>
      </c>
      <c r="K153" s="94" t="s">
        <v>1275</v>
      </c>
      <c r="L153" s="83" t="s">
        <v>1276</v>
      </c>
      <c r="M153" s="83" t="s">
        <v>1277</v>
      </c>
      <c r="N153" s="83" t="s">
        <v>1278</v>
      </c>
      <c r="O153" s="83" t="s">
        <v>1279</v>
      </c>
    </row>
    <row r="154" spans="1:15" ht="24.75" hidden="1">
      <c r="A154" s="81">
        <v>93946</v>
      </c>
      <c r="B154" s="82" t="s">
        <v>1919</v>
      </c>
      <c r="C154" s="82" t="s">
        <v>2238</v>
      </c>
      <c r="D154" s="82" t="s">
        <v>1921</v>
      </c>
      <c r="E154" s="82" t="s">
        <v>2239</v>
      </c>
      <c r="G154" s="88" t="s">
        <v>1280</v>
      </c>
      <c r="H154" s="83" t="s">
        <v>1281</v>
      </c>
      <c r="I154" s="88" t="s">
        <v>1280</v>
      </c>
      <c r="K154" s="91" t="s">
        <v>2264</v>
      </c>
      <c r="L154" s="83" t="s">
        <v>2265</v>
      </c>
      <c r="M154" s="83" t="s">
        <v>2266</v>
      </c>
      <c r="N154" s="83" t="s">
        <v>2267</v>
      </c>
      <c r="O154" s="83" t="s">
        <v>2265</v>
      </c>
    </row>
    <row r="155" spans="1:15" ht="13.5" hidden="1">
      <c r="A155" s="81">
        <v>93947</v>
      </c>
      <c r="B155" s="82" t="s">
        <v>1919</v>
      </c>
      <c r="C155" s="82" t="s">
        <v>2238</v>
      </c>
      <c r="D155" s="82" t="s">
        <v>1921</v>
      </c>
      <c r="E155" s="82" t="s">
        <v>2239</v>
      </c>
      <c r="G155" s="88" t="s">
        <v>1282</v>
      </c>
      <c r="H155" s="83" t="s">
        <v>1283</v>
      </c>
      <c r="I155" s="88" t="s">
        <v>1282</v>
      </c>
      <c r="K155" s="91" t="s">
        <v>2143</v>
      </c>
      <c r="L155" s="83" t="s">
        <v>2270</v>
      </c>
      <c r="M155" s="83" t="s">
        <v>2271</v>
      </c>
      <c r="N155" s="83" t="s">
        <v>2272</v>
      </c>
      <c r="O155" s="83" t="s">
        <v>1918</v>
      </c>
    </row>
    <row r="156" spans="1:15" ht="24.75" hidden="1">
      <c r="A156" s="81">
        <v>93948</v>
      </c>
      <c r="B156" s="82" t="s">
        <v>1919</v>
      </c>
      <c r="C156" s="82" t="s">
        <v>2238</v>
      </c>
      <c r="D156" s="82" t="s">
        <v>1921</v>
      </c>
      <c r="E156" s="82" t="s">
        <v>2239</v>
      </c>
      <c r="G156" s="88" t="s">
        <v>1284</v>
      </c>
      <c r="H156" s="83" t="s">
        <v>1285</v>
      </c>
      <c r="I156" s="88" t="s">
        <v>1284</v>
      </c>
      <c r="K156" s="91" t="s">
        <v>1930</v>
      </c>
      <c r="L156" s="83" t="s">
        <v>2275</v>
      </c>
      <c r="M156" s="83" t="s">
        <v>2276</v>
      </c>
      <c r="N156" s="83" t="s">
        <v>1917</v>
      </c>
      <c r="O156" s="83" t="s">
        <v>2350</v>
      </c>
    </row>
    <row r="157" spans="1:15" ht="13.5" hidden="1">
      <c r="A157" s="81">
        <v>93949</v>
      </c>
      <c r="B157" s="82" t="s">
        <v>1919</v>
      </c>
      <c r="C157" s="82" t="s">
        <v>2238</v>
      </c>
      <c r="D157" s="82" t="s">
        <v>1921</v>
      </c>
      <c r="E157" s="82" t="s">
        <v>2239</v>
      </c>
      <c r="G157" s="88" t="s">
        <v>1286</v>
      </c>
      <c r="H157" s="83" t="s">
        <v>1287</v>
      </c>
      <c r="I157" s="88" t="s">
        <v>1286</v>
      </c>
      <c r="K157" s="91" t="s">
        <v>1288</v>
      </c>
      <c r="L157" s="83" t="s">
        <v>1289</v>
      </c>
      <c r="M157" s="83" t="s">
        <v>1290</v>
      </c>
      <c r="N157" s="83" t="s">
        <v>2407</v>
      </c>
      <c r="O157" s="83" t="s">
        <v>1291</v>
      </c>
    </row>
    <row r="158" spans="1:15" ht="24.75" hidden="1">
      <c r="A158" s="81">
        <v>93950</v>
      </c>
      <c r="B158" s="82" t="s">
        <v>1919</v>
      </c>
      <c r="C158" s="82" t="s">
        <v>2238</v>
      </c>
      <c r="D158" s="82" t="s">
        <v>1921</v>
      </c>
      <c r="E158" s="82" t="s">
        <v>2239</v>
      </c>
      <c r="G158" s="88" t="s">
        <v>1222</v>
      </c>
      <c r="H158" s="83" t="s">
        <v>1292</v>
      </c>
      <c r="I158" s="88" t="s">
        <v>1222</v>
      </c>
      <c r="K158" s="91" t="s">
        <v>1293</v>
      </c>
      <c r="L158" s="83" t="s">
        <v>1294</v>
      </c>
      <c r="M158" s="83" t="s">
        <v>1295</v>
      </c>
      <c r="N158" s="83" t="s">
        <v>1296</v>
      </c>
      <c r="O158" s="83" t="s">
        <v>1297</v>
      </c>
    </row>
    <row r="159" spans="1:15" ht="24.75" hidden="1">
      <c r="A159" s="81">
        <v>93951</v>
      </c>
      <c r="B159" s="82" t="s">
        <v>1919</v>
      </c>
      <c r="C159" s="82" t="s">
        <v>2238</v>
      </c>
      <c r="D159" s="82" t="s">
        <v>1921</v>
      </c>
      <c r="E159" s="82" t="s">
        <v>2239</v>
      </c>
      <c r="G159" s="88" t="s">
        <v>1298</v>
      </c>
      <c r="H159" s="83" t="s">
        <v>1299</v>
      </c>
      <c r="I159" s="88" t="s">
        <v>1298</v>
      </c>
      <c r="K159" s="91" t="s">
        <v>1930</v>
      </c>
      <c r="L159" s="83" t="s">
        <v>2275</v>
      </c>
      <c r="M159" s="83" t="s">
        <v>2276</v>
      </c>
      <c r="N159" s="83" t="s">
        <v>1917</v>
      </c>
      <c r="O159" s="83" t="s">
        <v>2350</v>
      </c>
    </row>
    <row r="160" spans="1:15" ht="24.75" hidden="1">
      <c r="A160" s="81">
        <v>93952</v>
      </c>
      <c r="B160" s="82" t="s">
        <v>1919</v>
      </c>
      <c r="C160" s="82" t="s">
        <v>2238</v>
      </c>
      <c r="D160" s="82" t="s">
        <v>1921</v>
      </c>
      <c r="E160" s="82" t="s">
        <v>2239</v>
      </c>
      <c r="G160" s="88" t="s">
        <v>1298</v>
      </c>
      <c r="H160" s="83" t="s">
        <v>1300</v>
      </c>
      <c r="I160" s="88" t="s">
        <v>1298</v>
      </c>
      <c r="K160" s="91" t="s">
        <v>1301</v>
      </c>
      <c r="L160" s="83" t="s">
        <v>1302</v>
      </c>
      <c r="M160" s="83" t="s">
        <v>1303</v>
      </c>
      <c r="N160" s="83" t="s">
        <v>1304</v>
      </c>
      <c r="O160" s="83" t="s">
        <v>1302</v>
      </c>
    </row>
    <row r="161" spans="1:15" ht="24.75" hidden="1">
      <c r="A161" s="81">
        <v>93953</v>
      </c>
      <c r="B161" s="82" t="s">
        <v>1919</v>
      </c>
      <c r="C161" s="82" t="s">
        <v>2238</v>
      </c>
      <c r="D161" s="82" t="s">
        <v>1921</v>
      </c>
      <c r="E161" s="82" t="s">
        <v>2239</v>
      </c>
      <c r="G161" s="88" t="s">
        <v>1216</v>
      </c>
      <c r="H161" s="83" t="s">
        <v>1305</v>
      </c>
      <c r="I161" s="88" t="s">
        <v>1216</v>
      </c>
      <c r="K161" s="91" t="s">
        <v>1306</v>
      </c>
      <c r="L161" s="83" t="s">
        <v>1307</v>
      </c>
      <c r="M161" s="83" t="s">
        <v>1308</v>
      </c>
      <c r="N161" s="83" t="s">
        <v>1309</v>
      </c>
      <c r="O161" s="83" t="s">
        <v>1307</v>
      </c>
    </row>
    <row r="162" spans="1:15" ht="24.75" hidden="1">
      <c r="A162" s="81">
        <v>93954</v>
      </c>
      <c r="B162" s="82" t="s">
        <v>1919</v>
      </c>
      <c r="C162" s="82" t="s">
        <v>2238</v>
      </c>
      <c r="D162" s="82" t="s">
        <v>1921</v>
      </c>
      <c r="E162" s="82" t="s">
        <v>2239</v>
      </c>
      <c r="G162" s="88" t="s">
        <v>1310</v>
      </c>
      <c r="H162" s="83" t="s">
        <v>1311</v>
      </c>
      <c r="I162" s="88" t="s">
        <v>1310</v>
      </c>
      <c r="K162" s="91" t="s">
        <v>1312</v>
      </c>
      <c r="L162" s="83" t="s">
        <v>1313</v>
      </c>
      <c r="M162" s="83" t="s">
        <v>1314</v>
      </c>
      <c r="N162" s="83" t="s">
        <v>1315</v>
      </c>
      <c r="O162" s="83" t="s">
        <v>1316</v>
      </c>
    </row>
    <row r="163" spans="1:15" ht="13.5" hidden="1">
      <c r="A163" s="81">
        <v>93955</v>
      </c>
      <c r="B163" s="82" t="s">
        <v>1919</v>
      </c>
      <c r="C163" s="82" t="s">
        <v>2238</v>
      </c>
      <c r="D163" s="82" t="s">
        <v>1921</v>
      </c>
      <c r="E163" s="82" t="s">
        <v>2239</v>
      </c>
      <c r="G163" s="88" t="s">
        <v>1310</v>
      </c>
      <c r="H163" s="83" t="s">
        <v>1317</v>
      </c>
      <c r="I163" s="88" t="s">
        <v>1310</v>
      </c>
      <c r="K163" s="91" t="s">
        <v>893</v>
      </c>
      <c r="L163" s="83" t="s">
        <v>894</v>
      </c>
      <c r="M163" s="83" t="s">
        <v>895</v>
      </c>
      <c r="N163" s="83" t="s">
        <v>896</v>
      </c>
      <c r="O163" s="83" t="s">
        <v>897</v>
      </c>
    </row>
    <row r="164" spans="1:15" ht="13.5" hidden="1">
      <c r="A164" s="81">
        <v>93956</v>
      </c>
      <c r="B164" s="82" t="s">
        <v>1919</v>
      </c>
      <c r="C164" s="82" t="s">
        <v>2238</v>
      </c>
      <c r="D164" s="82" t="s">
        <v>1921</v>
      </c>
      <c r="E164" s="82" t="s">
        <v>2239</v>
      </c>
      <c r="G164" s="88" t="s">
        <v>1226</v>
      </c>
      <c r="H164" s="83" t="s">
        <v>898</v>
      </c>
      <c r="I164" s="88" t="s">
        <v>1226</v>
      </c>
      <c r="K164" s="91" t="s">
        <v>1991</v>
      </c>
      <c r="L164" s="83" t="s">
        <v>1992</v>
      </c>
      <c r="M164" s="83" t="s">
        <v>1993</v>
      </c>
      <c r="N164" s="83" t="s">
        <v>1994</v>
      </c>
      <c r="O164" s="83" t="s">
        <v>1992</v>
      </c>
    </row>
    <row r="165" spans="1:15" ht="24.75" hidden="1">
      <c r="A165" s="81">
        <v>93957</v>
      </c>
      <c r="B165" s="82" t="s">
        <v>1919</v>
      </c>
      <c r="C165" s="82" t="s">
        <v>2238</v>
      </c>
      <c r="D165" s="82" t="s">
        <v>1921</v>
      </c>
      <c r="E165" s="82" t="s">
        <v>2239</v>
      </c>
      <c r="G165" s="88" t="s">
        <v>899</v>
      </c>
      <c r="H165" s="83" t="s">
        <v>900</v>
      </c>
      <c r="I165" s="88" t="s">
        <v>899</v>
      </c>
      <c r="K165" s="91" t="s">
        <v>1930</v>
      </c>
      <c r="L165" s="83" t="s">
        <v>901</v>
      </c>
      <c r="M165" s="83" t="s">
        <v>902</v>
      </c>
      <c r="N165" s="83" t="s">
        <v>903</v>
      </c>
      <c r="O165" s="83" t="s">
        <v>1992</v>
      </c>
    </row>
    <row r="166" spans="1:15" ht="13.5" hidden="1">
      <c r="A166" s="81">
        <v>93958</v>
      </c>
      <c r="B166" s="82" t="s">
        <v>1919</v>
      </c>
      <c r="C166" s="82" t="s">
        <v>2238</v>
      </c>
      <c r="D166" s="82" t="s">
        <v>1921</v>
      </c>
      <c r="E166" s="82" t="s">
        <v>2239</v>
      </c>
      <c r="G166" s="88" t="s">
        <v>899</v>
      </c>
      <c r="H166" s="83" t="s">
        <v>904</v>
      </c>
      <c r="I166" s="88" t="s">
        <v>899</v>
      </c>
      <c r="K166" s="91" t="s">
        <v>905</v>
      </c>
      <c r="L166" s="83" t="s">
        <v>906</v>
      </c>
      <c r="M166" s="83" t="s">
        <v>907</v>
      </c>
      <c r="N166" s="83" t="s">
        <v>908</v>
      </c>
      <c r="O166" s="83" t="s">
        <v>906</v>
      </c>
    </row>
    <row r="167" spans="1:15" ht="37.5" hidden="1">
      <c r="A167" s="81">
        <v>93959</v>
      </c>
      <c r="B167" s="82" t="s">
        <v>1919</v>
      </c>
      <c r="C167" s="82" t="s">
        <v>2238</v>
      </c>
      <c r="D167" s="82" t="s">
        <v>1921</v>
      </c>
      <c r="E167" s="82" t="s">
        <v>2239</v>
      </c>
      <c r="G167" s="88" t="s">
        <v>909</v>
      </c>
      <c r="H167" s="83" t="s">
        <v>910</v>
      </c>
      <c r="I167" s="88" t="s">
        <v>909</v>
      </c>
      <c r="K167" s="91" t="s">
        <v>911</v>
      </c>
      <c r="L167" s="83" t="s">
        <v>912</v>
      </c>
      <c r="M167" s="83" t="s">
        <v>913</v>
      </c>
      <c r="N167" s="83" t="s">
        <v>914</v>
      </c>
      <c r="O167" s="83" t="s">
        <v>1918</v>
      </c>
    </row>
    <row r="168" spans="1:15" ht="24.75" hidden="1">
      <c r="A168" s="81">
        <v>93960</v>
      </c>
      <c r="B168" s="82" t="s">
        <v>1919</v>
      </c>
      <c r="C168" s="82" t="s">
        <v>2238</v>
      </c>
      <c r="D168" s="82" t="s">
        <v>1921</v>
      </c>
      <c r="E168" s="82" t="s">
        <v>2239</v>
      </c>
      <c r="G168" s="88" t="s">
        <v>915</v>
      </c>
      <c r="H168" s="83" t="s">
        <v>916</v>
      </c>
      <c r="I168" s="88" t="s">
        <v>915</v>
      </c>
      <c r="K168" s="91" t="s">
        <v>917</v>
      </c>
      <c r="L168" s="83" t="s">
        <v>918</v>
      </c>
      <c r="M168" s="83" t="s">
        <v>919</v>
      </c>
      <c r="N168" s="83" t="s">
        <v>920</v>
      </c>
      <c r="O168" s="83" t="s">
        <v>921</v>
      </c>
    </row>
    <row r="169" spans="1:15" ht="24.75" hidden="1">
      <c r="A169" s="81">
        <v>93961</v>
      </c>
      <c r="B169" s="82" t="s">
        <v>1919</v>
      </c>
      <c r="C169" s="82" t="s">
        <v>2238</v>
      </c>
      <c r="D169" s="82" t="s">
        <v>1921</v>
      </c>
      <c r="E169" s="82" t="s">
        <v>2239</v>
      </c>
      <c r="G169" s="88" t="s">
        <v>922</v>
      </c>
      <c r="H169" s="83" t="s">
        <v>923</v>
      </c>
      <c r="I169" s="88" t="s">
        <v>922</v>
      </c>
      <c r="K169" s="91" t="s">
        <v>924</v>
      </c>
      <c r="L169" s="83" t="s">
        <v>925</v>
      </c>
      <c r="M169" s="83" t="s">
        <v>926</v>
      </c>
      <c r="N169" s="83" t="s">
        <v>927</v>
      </c>
      <c r="O169" s="83" t="s">
        <v>2386</v>
      </c>
    </row>
    <row r="170" spans="1:15" ht="24.75" hidden="1">
      <c r="A170" s="81">
        <v>93962</v>
      </c>
      <c r="B170" s="82" t="s">
        <v>1919</v>
      </c>
      <c r="C170" s="82" t="s">
        <v>2238</v>
      </c>
      <c r="D170" s="82" t="s">
        <v>1921</v>
      </c>
      <c r="E170" s="82" t="s">
        <v>2239</v>
      </c>
      <c r="G170" s="88" t="s">
        <v>928</v>
      </c>
      <c r="H170" s="83" t="s">
        <v>929</v>
      </c>
      <c r="I170" s="88" t="s">
        <v>928</v>
      </c>
      <c r="K170" s="91" t="s">
        <v>930</v>
      </c>
      <c r="L170" s="83" t="s">
        <v>931</v>
      </c>
      <c r="M170" s="83" t="s">
        <v>932</v>
      </c>
      <c r="N170" s="83" t="s">
        <v>933</v>
      </c>
      <c r="O170" s="83" t="s">
        <v>934</v>
      </c>
    </row>
    <row r="171" spans="1:15" ht="37.5" hidden="1">
      <c r="A171" s="81">
        <v>93963</v>
      </c>
      <c r="B171" s="82" t="s">
        <v>1919</v>
      </c>
      <c r="C171" s="82" t="s">
        <v>2238</v>
      </c>
      <c r="D171" s="82" t="s">
        <v>1921</v>
      </c>
      <c r="E171" s="82" t="s">
        <v>2239</v>
      </c>
      <c r="G171" s="88" t="s">
        <v>928</v>
      </c>
      <c r="H171" s="83" t="s">
        <v>935</v>
      </c>
      <c r="I171" s="88" t="s">
        <v>928</v>
      </c>
      <c r="K171" s="91" t="s">
        <v>936</v>
      </c>
      <c r="L171" s="83" t="s">
        <v>937</v>
      </c>
      <c r="M171" s="83" t="s">
        <v>938</v>
      </c>
      <c r="N171" s="83" t="s">
        <v>939</v>
      </c>
      <c r="O171" s="83" t="s">
        <v>937</v>
      </c>
    </row>
    <row r="172" spans="1:15" ht="13.5" hidden="1">
      <c r="A172" s="81">
        <v>93964</v>
      </c>
      <c r="B172" s="82" t="s">
        <v>1919</v>
      </c>
      <c r="C172" s="82" t="s">
        <v>2238</v>
      </c>
      <c r="D172" s="82" t="s">
        <v>1921</v>
      </c>
      <c r="E172" s="82" t="s">
        <v>2239</v>
      </c>
      <c r="G172" s="88" t="s">
        <v>928</v>
      </c>
      <c r="H172" s="83" t="s">
        <v>940</v>
      </c>
      <c r="I172" s="88" t="s">
        <v>928</v>
      </c>
      <c r="K172" s="91" t="s">
        <v>941</v>
      </c>
      <c r="L172" s="83" t="s">
        <v>942</v>
      </c>
      <c r="M172" s="83" t="s">
        <v>943</v>
      </c>
      <c r="N172" s="83" t="s">
        <v>944</v>
      </c>
      <c r="O172" s="83" t="s">
        <v>945</v>
      </c>
    </row>
    <row r="173" spans="1:15" ht="13.5" hidden="1">
      <c r="A173" s="81">
        <v>93965</v>
      </c>
      <c r="B173" s="82" t="s">
        <v>1919</v>
      </c>
      <c r="C173" s="82" t="s">
        <v>2238</v>
      </c>
      <c r="D173" s="82" t="s">
        <v>1921</v>
      </c>
      <c r="E173" s="82" t="s">
        <v>2239</v>
      </c>
      <c r="G173" s="88" t="s">
        <v>946</v>
      </c>
      <c r="H173" s="83" t="s">
        <v>947</v>
      </c>
      <c r="I173" s="88" t="s">
        <v>946</v>
      </c>
      <c r="K173" s="91" t="s">
        <v>948</v>
      </c>
      <c r="L173" s="83" t="s">
        <v>949</v>
      </c>
      <c r="M173" s="83" t="s">
        <v>950</v>
      </c>
      <c r="N173" s="83" t="s">
        <v>951</v>
      </c>
      <c r="O173" s="83" t="s">
        <v>878</v>
      </c>
    </row>
    <row r="174" spans="1:15" ht="13.5" hidden="1">
      <c r="A174" s="81">
        <v>93966</v>
      </c>
      <c r="B174" s="82" t="s">
        <v>1919</v>
      </c>
      <c r="C174" s="82" t="s">
        <v>2238</v>
      </c>
      <c r="D174" s="82" t="s">
        <v>1921</v>
      </c>
      <c r="E174" s="82" t="s">
        <v>2239</v>
      </c>
      <c r="G174" s="88" t="s">
        <v>952</v>
      </c>
      <c r="H174" s="83" t="s">
        <v>953</v>
      </c>
      <c r="I174" s="88" t="s">
        <v>952</v>
      </c>
      <c r="K174" s="91" t="s">
        <v>2454</v>
      </c>
      <c r="L174" s="83" t="s">
        <v>2455</v>
      </c>
      <c r="M174" s="83" t="s">
        <v>2456</v>
      </c>
      <c r="N174" s="83" t="s">
        <v>2457</v>
      </c>
      <c r="O174" s="83" t="s">
        <v>1918</v>
      </c>
    </row>
    <row r="175" spans="1:15" ht="24.75" hidden="1">
      <c r="A175" s="81">
        <v>93967</v>
      </c>
      <c r="B175" s="82" t="s">
        <v>1919</v>
      </c>
      <c r="C175" s="82" t="s">
        <v>2238</v>
      </c>
      <c r="D175" s="82" t="s">
        <v>1921</v>
      </c>
      <c r="E175" s="82" t="s">
        <v>2239</v>
      </c>
      <c r="G175" s="88" t="s">
        <v>952</v>
      </c>
      <c r="H175" s="83" t="s">
        <v>954</v>
      </c>
      <c r="I175" s="88" t="s">
        <v>952</v>
      </c>
      <c r="K175" s="91" t="s">
        <v>955</v>
      </c>
      <c r="L175" s="83" t="s">
        <v>956</v>
      </c>
      <c r="M175" s="83" t="s">
        <v>957</v>
      </c>
      <c r="N175" s="83" t="s">
        <v>2252</v>
      </c>
      <c r="O175" s="83" t="s">
        <v>956</v>
      </c>
    </row>
    <row r="176" spans="1:15" ht="24.75" hidden="1">
      <c r="A176" s="81">
        <v>93968</v>
      </c>
      <c r="B176" s="82" t="s">
        <v>1919</v>
      </c>
      <c r="C176" s="82" t="s">
        <v>2238</v>
      </c>
      <c r="D176" s="82" t="s">
        <v>1921</v>
      </c>
      <c r="E176" s="82" t="s">
        <v>2239</v>
      </c>
      <c r="G176" s="88" t="s">
        <v>952</v>
      </c>
      <c r="H176" s="83" t="s">
        <v>958</v>
      </c>
      <c r="I176" s="88" t="s">
        <v>952</v>
      </c>
      <c r="K176" s="91" t="s">
        <v>1947</v>
      </c>
      <c r="L176" s="83" t="s">
        <v>959</v>
      </c>
      <c r="M176" s="83" t="s">
        <v>960</v>
      </c>
      <c r="N176" s="83" t="s">
        <v>961</v>
      </c>
      <c r="O176" s="83" t="s">
        <v>959</v>
      </c>
    </row>
    <row r="177" spans="1:15" ht="13.5" hidden="1">
      <c r="A177" s="81">
        <v>93969</v>
      </c>
      <c r="B177" s="82" t="s">
        <v>1919</v>
      </c>
      <c r="C177" s="82" t="s">
        <v>2238</v>
      </c>
      <c r="D177" s="82" t="s">
        <v>1921</v>
      </c>
      <c r="E177" s="82" t="s">
        <v>2239</v>
      </c>
      <c r="G177" s="88" t="s">
        <v>962</v>
      </c>
      <c r="H177" s="83" t="s">
        <v>963</v>
      </c>
      <c r="I177" s="88" t="s">
        <v>962</v>
      </c>
      <c r="K177" s="91" t="s">
        <v>964</v>
      </c>
      <c r="L177" s="83" t="s">
        <v>2019</v>
      </c>
      <c r="M177" s="83" t="s">
        <v>2060</v>
      </c>
      <c r="N177" s="83" t="s">
        <v>2490</v>
      </c>
      <c r="O177" s="83" t="s">
        <v>1918</v>
      </c>
    </row>
    <row r="178" spans="1:15" ht="24.75" hidden="1">
      <c r="A178" s="81">
        <v>93970</v>
      </c>
      <c r="B178" s="82" t="s">
        <v>1919</v>
      </c>
      <c r="C178" s="82" t="s">
        <v>2238</v>
      </c>
      <c r="D178" s="82" t="s">
        <v>1921</v>
      </c>
      <c r="E178" s="82" t="s">
        <v>2239</v>
      </c>
      <c r="G178" s="88" t="s">
        <v>965</v>
      </c>
      <c r="H178" s="83" t="s">
        <v>966</v>
      </c>
      <c r="I178" s="88" t="s">
        <v>965</v>
      </c>
      <c r="K178" s="91" t="s">
        <v>2264</v>
      </c>
      <c r="L178" s="83" t="s">
        <v>2265</v>
      </c>
      <c r="M178" s="83" t="s">
        <v>2266</v>
      </c>
      <c r="N178" s="83" t="s">
        <v>2267</v>
      </c>
      <c r="O178" s="83" t="s">
        <v>2265</v>
      </c>
    </row>
    <row r="179" spans="1:15" ht="13.5" hidden="1">
      <c r="A179" s="81">
        <v>93971</v>
      </c>
      <c r="B179" s="82" t="s">
        <v>1919</v>
      </c>
      <c r="C179" s="82" t="s">
        <v>2238</v>
      </c>
      <c r="D179" s="82" t="s">
        <v>1921</v>
      </c>
      <c r="E179" s="82" t="s">
        <v>2239</v>
      </c>
      <c r="G179" s="88" t="s">
        <v>965</v>
      </c>
      <c r="H179" s="83" t="s">
        <v>967</v>
      </c>
      <c r="I179" s="88" t="s">
        <v>965</v>
      </c>
      <c r="K179" s="91" t="s">
        <v>2143</v>
      </c>
      <c r="L179" s="83" t="s">
        <v>2270</v>
      </c>
      <c r="M179" s="83" t="s">
        <v>2271</v>
      </c>
      <c r="N179" s="83" t="s">
        <v>2272</v>
      </c>
      <c r="O179" s="83" t="s">
        <v>1918</v>
      </c>
    </row>
    <row r="180" spans="1:15" ht="24.75" hidden="1">
      <c r="A180" s="81">
        <v>93972</v>
      </c>
      <c r="B180" s="82" t="s">
        <v>1919</v>
      </c>
      <c r="C180" s="82" t="s">
        <v>2238</v>
      </c>
      <c r="D180" s="82" t="s">
        <v>1921</v>
      </c>
      <c r="E180" s="82" t="s">
        <v>2239</v>
      </c>
      <c r="G180" s="88" t="s">
        <v>968</v>
      </c>
      <c r="H180" s="83" t="s">
        <v>969</v>
      </c>
      <c r="I180" s="88" t="s">
        <v>968</v>
      </c>
      <c r="K180" s="91" t="s">
        <v>1930</v>
      </c>
      <c r="L180" s="83" t="s">
        <v>2275</v>
      </c>
      <c r="M180" s="83" t="s">
        <v>2276</v>
      </c>
      <c r="N180" s="83" t="s">
        <v>1917</v>
      </c>
      <c r="O180" s="83" t="s">
        <v>2350</v>
      </c>
    </row>
    <row r="181" spans="1:15" ht="13.5" hidden="1">
      <c r="A181" s="81">
        <v>93973</v>
      </c>
      <c r="B181" s="82" t="s">
        <v>1919</v>
      </c>
      <c r="C181" s="82" t="s">
        <v>2238</v>
      </c>
      <c r="D181" s="82" t="s">
        <v>1921</v>
      </c>
      <c r="E181" s="82" t="s">
        <v>2239</v>
      </c>
      <c r="G181" s="88" t="s">
        <v>970</v>
      </c>
      <c r="H181" s="83" t="s">
        <v>971</v>
      </c>
      <c r="I181" s="88" t="s">
        <v>970</v>
      </c>
      <c r="K181" s="91" t="s">
        <v>2454</v>
      </c>
      <c r="L181" s="83" t="s">
        <v>2455</v>
      </c>
      <c r="M181" s="83" t="s">
        <v>2456</v>
      </c>
      <c r="N181" s="83" t="s">
        <v>2457</v>
      </c>
      <c r="O181" s="83" t="s">
        <v>1918</v>
      </c>
    </row>
    <row r="182" spans="1:15" ht="24.75" hidden="1">
      <c r="A182" s="81">
        <v>93974</v>
      </c>
      <c r="B182" s="82" t="s">
        <v>1919</v>
      </c>
      <c r="C182" s="82" t="s">
        <v>2238</v>
      </c>
      <c r="D182" s="82" t="s">
        <v>1921</v>
      </c>
      <c r="E182" s="82" t="s">
        <v>2239</v>
      </c>
      <c r="G182" s="88" t="s">
        <v>972</v>
      </c>
      <c r="H182" s="83" t="s">
        <v>973</v>
      </c>
      <c r="I182" s="88" t="s">
        <v>972</v>
      </c>
      <c r="K182" s="91" t="s">
        <v>974</v>
      </c>
      <c r="L182" s="83" t="s">
        <v>975</v>
      </c>
      <c r="M182" s="83" t="s">
        <v>976</v>
      </c>
      <c r="N182" s="83" t="s">
        <v>977</v>
      </c>
      <c r="O182" s="83" t="s">
        <v>977</v>
      </c>
    </row>
    <row r="183" spans="1:15" ht="24.75" hidden="1">
      <c r="A183" s="81">
        <v>93975</v>
      </c>
      <c r="B183" s="82" t="s">
        <v>1919</v>
      </c>
      <c r="C183" s="82" t="s">
        <v>2238</v>
      </c>
      <c r="D183" s="82" t="s">
        <v>1921</v>
      </c>
      <c r="E183" s="82" t="s">
        <v>2239</v>
      </c>
      <c r="G183" s="88" t="s">
        <v>978</v>
      </c>
      <c r="H183" s="83" t="s">
        <v>979</v>
      </c>
      <c r="I183" s="88" t="s">
        <v>978</v>
      </c>
      <c r="K183" s="91" t="s">
        <v>980</v>
      </c>
      <c r="L183" s="83" t="s">
        <v>981</v>
      </c>
      <c r="M183" s="83" t="s">
        <v>982</v>
      </c>
      <c r="N183" s="83" t="s">
        <v>977</v>
      </c>
      <c r="O183" s="83" t="s">
        <v>977</v>
      </c>
    </row>
    <row r="184" spans="1:15" ht="24.75" hidden="1">
      <c r="A184" s="81">
        <v>93976</v>
      </c>
      <c r="B184" s="82" t="s">
        <v>1919</v>
      </c>
      <c r="C184" s="82" t="s">
        <v>2238</v>
      </c>
      <c r="D184" s="82" t="s">
        <v>1921</v>
      </c>
      <c r="E184" s="82" t="s">
        <v>2239</v>
      </c>
      <c r="G184" s="88" t="s">
        <v>983</v>
      </c>
      <c r="H184" s="83" t="s">
        <v>984</v>
      </c>
      <c r="I184" s="88" t="s">
        <v>983</v>
      </c>
      <c r="K184" s="91" t="s">
        <v>985</v>
      </c>
      <c r="L184" s="83" t="s">
        <v>981</v>
      </c>
      <c r="M184" s="83" t="s">
        <v>982</v>
      </c>
      <c r="N184" s="83" t="s">
        <v>977</v>
      </c>
      <c r="O184" s="83" t="s">
        <v>977</v>
      </c>
    </row>
    <row r="185" spans="1:15" ht="13.5" hidden="1">
      <c r="A185" s="81">
        <v>93977</v>
      </c>
      <c r="B185" s="82" t="s">
        <v>1919</v>
      </c>
      <c r="C185" s="82" t="s">
        <v>2238</v>
      </c>
      <c r="D185" s="82" t="s">
        <v>1921</v>
      </c>
      <c r="E185" s="82" t="s">
        <v>2239</v>
      </c>
      <c r="G185" s="88" t="s">
        <v>986</v>
      </c>
      <c r="H185" s="83" t="s">
        <v>1318</v>
      </c>
      <c r="I185" s="88" t="s">
        <v>986</v>
      </c>
      <c r="K185" s="91" t="s">
        <v>1319</v>
      </c>
      <c r="L185" s="83" t="s">
        <v>1320</v>
      </c>
      <c r="M185" s="83" t="s">
        <v>1321</v>
      </c>
      <c r="N185" s="83" t="s">
        <v>1322</v>
      </c>
      <c r="O185" s="83" t="s">
        <v>1323</v>
      </c>
    </row>
    <row r="186" spans="1:15" ht="37.5" hidden="1">
      <c r="A186" s="81">
        <v>93978</v>
      </c>
      <c r="B186" s="82" t="s">
        <v>1919</v>
      </c>
      <c r="C186" s="82" t="s">
        <v>2238</v>
      </c>
      <c r="D186" s="82" t="s">
        <v>1921</v>
      </c>
      <c r="E186" s="82" t="s">
        <v>2239</v>
      </c>
      <c r="G186" s="88" t="s">
        <v>1324</v>
      </c>
      <c r="H186" s="83" t="s">
        <v>1325</v>
      </c>
      <c r="I186" s="88" t="s">
        <v>1324</v>
      </c>
      <c r="K186" s="91" t="s">
        <v>1326</v>
      </c>
      <c r="L186" s="83" t="s">
        <v>2124</v>
      </c>
      <c r="M186" s="83" t="s">
        <v>2125</v>
      </c>
      <c r="N186" s="83" t="s">
        <v>2126</v>
      </c>
      <c r="O186" s="83" t="s">
        <v>1918</v>
      </c>
    </row>
    <row r="187" spans="1:15" ht="13.5" hidden="1">
      <c r="A187" s="81">
        <v>93979</v>
      </c>
      <c r="B187" s="82" t="s">
        <v>1919</v>
      </c>
      <c r="C187" s="82" t="s">
        <v>2238</v>
      </c>
      <c r="D187" s="82" t="s">
        <v>1921</v>
      </c>
      <c r="E187" s="82" t="s">
        <v>2239</v>
      </c>
      <c r="G187" s="88" t="s">
        <v>1327</v>
      </c>
      <c r="H187" s="83" t="s">
        <v>1328</v>
      </c>
      <c r="I187" s="88" t="s">
        <v>1327</v>
      </c>
      <c r="K187" s="91" t="s">
        <v>2143</v>
      </c>
      <c r="L187" s="83" t="s">
        <v>1329</v>
      </c>
      <c r="M187" s="83" t="s">
        <v>1330</v>
      </c>
      <c r="N187" s="83" t="s">
        <v>1331</v>
      </c>
      <c r="O187" s="83" t="s">
        <v>1329</v>
      </c>
    </row>
    <row r="188" spans="1:15" ht="13.5" hidden="1">
      <c r="A188" s="81">
        <v>93980</v>
      </c>
      <c r="B188" s="82" t="s">
        <v>1919</v>
      </c>
      <c r="C188" s="82" t="s">
        <v>2238</v>
      </c>
      <c r="D188" s="82" t="s">
        <v>1921</v>
      </c>
      <c r="E188" s="82" t="s">
        <v>2239</v>
      </c>
      <c r="G188" s="88" t="s">
        <v>1332</v>
      </c>
      <c r="H188" s="83" t="s">
        <v>1333</v>
      </c>
      <c r="I188" s="88" t="s">
        <v>1332</v>
      </c>
      <c r="K188" s="91" t="s">
        <v>1334</v>
      </c>
      <c r="L188" s="83" t="s">
        <v>1335</v>
      </c>
      <c r="M188" s="83" t="s">
        <v>1336</v>
      </c>
      <c r="N188" s="83" t="s">
        <v>1337</v>
      </c>
      <c r="O188" s="83" t="s">
        <v>1335</v>
      </c>
    </row>
    <row r="189" spans="1:15" ht="24.75" hidden="1">
      <c r="A189" s="81">
        <v>93981</v>
      </c>
      <c r="B189" s="82" t="s">
        <v>1919</v>
      </c>
      <c r="C189" s="82" t="s">
        <v>2238</v>
      </c>
      <c r="D189" s="82" t="s">
        <v>1921</v>
      </c>
      <c r="E189" s="82" t="s">
        <v>2239</v>
      </c>
      <c r="G189" s="88" t="s">
        <v>1332</v>
      </c>
      <c r="H189" s="83" t="s">
        <v>1338</v>
      </c>
      <c r="I189" s="88" t="s">
        <v>1332</v>
      </c>
      <c r="K189" s="91" t="s">
        <v>1339</v>
      </c>
      <c r="L189" s="83" t="s">
        <v>1340</v>
      </c>
      <c r="M189" s="83" t="s">
        <v>1341</v>
      </c>
      <c r="N189" s="83" t="s">
        <v>1342</v>
      </c>
      <c r="O189" s="83" t="s">
        <v>1340</v>
      </c>
    </row>
    <row r="190" spans="1:15" ht="13.5" hidden="1">
      <c r="A190" s="81">
        <v>93982</v>
      </c>
      <c r="B190" s="82" t="s">
        <v>1919</v>
      </c>
      <c r="C190" s="82" t="s">
        <v>2238</v>
      </c>
      <c r="D190" s="82" t="s">
        <v>1921</v>
      </c>
      <c r="E190" s="82" t="s">
        <v>2239</v>
      </c>
      <c r="G190" s="88" t="s">
        <v>1332</v>
      </c>
      <c r="H190" s="83" t="s">
        <v>1343</v>
      </c>
      <c r="I190" s="88" t="s">
        <v>1332</v>
      </c>
      <c r="K190" s="91" t="s">
        <v>1344</v>
      </c>
      <c r="L190" s="83" t="s">
        <v>1345</v>
      </c>
      <c r="M190" s="83" t="s">
        <v>1346</v>
      </c>
      <c r="N190" s="83" t="s">
        <v>1347</v>
      </c>
      <c r="O190" s="83" t="s">
        <v>1345</v>
      </c>
    </row>
    <row r="191" spans="1:15" ht="13.5" hidden="1">
      <c r="A191" s="81">
        <v>93983</v>
      </c>
      <c r="B191" s="82" t="s">
        <v>1919</v>
      </c>
      <c r="C191" s="82" t="s">
        <v>2238</v>
      </c>
      <c r="D191" s="82" t="s">
        <v>1921</v>
      </c>
      <c r="E191" s="82" t="s">
        <v>2239</v>
      </c>
      <c r="G191" s="88" t="s">
        <v>1348</v>
      </c>
      <c r="H191" s="83" t="s">
        <v>1349</v>
      </c>
      <c r="I191" s="88" t="s">
        <v>1348</v>
      </c>
      <c r="K191" s="91" t="s">
        <v>2065</v>
      </c>
      <c r="L191" s="83" t="s">
        <v>1350</v>
      </c>
      <c r="M191" s="83" t="s">
        <v>1351</v>
      </c>
      <c r="N191" s="83" t="s">
        <v>1352</v>
      </c>
      <c r="O191" s="83" t="s">
        <v>1918</v>
      </c>
    </row>
    <row r="192" spans="1:15" ht="13.5" hidden="1">
      <c r="A192" s="81">
        <v>93984</v>
      </c>
      <c r="B192" s="82" t="s">
        <v>1919</v>
      </c>
      <c r="C192" s="82" t="s">
        <v>2238</v>
      </c>
      <c r="D192" s="82" t="s">
        <v>1921</v>
      </c>
      <c r="E192" s="82" t="s">
        <v>2239</v>
      </c>
      <c r="G192" s="88" t="s">
        <v>1353</v>
      </c>
      <c r="H192" s="83" t="s">
        <v>1354</v>
      </c>
      <c r="I192" s="88" t="s">
        <v>1353</v>
      </c>
      <c r="K192" s="91" t="s">
        <v>1355</v>
      </c>
      <c r="L192" s="83" t="s">
        <v>1356</v>
      </c>
      <c r="M192" s="83" t="s">
        <v>1357</v>
      </c>
      <c r="N192" s="83" t="s">
        <v>2038</v>
      </c>
      <c r="O192" s="83" t="s">
        <v>1356</v>
      </c>
    </row>
    <row r="193" spans="1:15" ht="24.75" hidden="1">
      <c r="A193" s="81">
        <v>93985</v>
      </c>
      <c r="B193" s="82" t="s">
        <v>1919</v>
      </c>
      <c r="C193" s="82" t="s">
        <v>2238</v>
      </c>
      <c r="D193" s="82" t="s">
        <v>1921</v>
      </c>
      <c r="E193" s="82" t="s">
        <v>2239</v>
      </c>
      <c r="G193" s="88" t="s">
        <v>1358</v>
      </c>
      <c r="H193" s="83" t="s">
        <v>1359</v>
      </c>
      <c r="I193" s="88" t="s">
        <v>1358</v>
      </c>
      <c r="K193" s="91" t="s">
        <v>2004</v>
      </c>
      <c r="L193" s="83" t="s">
        <v>2005</v>
      </c>
      <c r="M193" s="83" t="s">
        <v>2006</v>
      </c>
      <c r="N193" s="83" t="s">
        <v>2007</v>
      </c>
      <c r="O193" s="83" t="s">
        <v>2005</v>
      </c>
    </row>
    <row r="194" spans="1:15" ht="24.75" hidden="1">
      <c r="A194" s="81">
        <v>93986</v>
      </c>
      <c r="B194" s="82" t="s">
        <v>1919</v>
      </c>
      <c r="C194" s="82" t="s">
        <v>2238</v>
      </c>
      <c r="D194" s="82" t="s">
        <v>1921</v>
      </c>
      <c r="E194" s="82" t="s">
        <v>2239</v>
      </c>
      <c r="G194" s="88" t="s">
        <v>1360</v>
      </c>
      <c r="H194" s="83" t="s">
        <v>1361</v>
      </c>
      <c r="I194" s="88" t="s">
        <v>1360</v>
      </c>
      <c r="K194" s="91" t="s">
        <v>1930</v>
      </c>
      <c r="L194" s="83" t="s">
        <v>1362</v>
      </c>
      <c r="M194" s="83" t="s">
        <v>1363</v>
      </c>
      <c r="N194" s="83" t="s">
        <v>2007</v>
      </c>
      <c r="O194" s="83" t="s">
        <v>1918</v>
      </c>
    </row>
    <row r="195" spans="1:15" ht="13.5" hidden="1">
      <c r="A195" s="81">
        <v>93987</v>
      </c>
      <c r="B195" s="82" t="s">
        <v>1919</v>
      </c>
      <c r="C195" s="82" t="s">
        <v>2238</v>
      </c>
      <c r="D195" s="82" t="s">
        <v>1921</v>
      </c>
      <c r="E195" s="82" t="s">
        <v>2239</v>
      </c>
      <c r="G195" s="88" t="s">
        <v>1364</v>
      </c>
      <c r="H195" s="83" t="s">
        <v>1365</v>
      </c>
      <c r="I195" s="88" t="s">
        <v>1364</v>
      </c>
      <c r="K195" s="91" t="s">
        <v>1366</v>
      </c>
      <c r="L195" s="83" t="s">
        <v>1955</v>
      </c>
      <c r="M195" s="83" t="s">
        <v>2199</v>
      </c>
      <c r="N195" s="83" t="s">
        <v>933</v>
      </c>
      <c r="O195" s="83" t="s">
        <v>1955</v>
      </c>
    </row>
    <row r="196" spans="1:15" ht="24.75" hidden="1">
      <c r="A196" s="81">
        <v>93988</v>
      </c>
      <c r="B196" s="82" t="s">
        <v>1919</v>
      </c>
      <c r="C196" s="82" t="s">
        <v>2238</v>
      </c>
      <c r="D196" s="82" t="s">
        <v>1921</v>
      </c>
      <c r="E196" s="82" t="s">
        <v>2239</v>
      </c>
      <c r="G196" s="88" t="s">
        <v>1367</v>
      </c>
      <c r="H196" s="83" t="s">
        <v>1368</v>
      </c>
      <c r="I196" s="88" t="s">
        <v>1367</v>
      </c>
      <c r="K196" s="91" t="s">
        <v>1369</v>
      </c>
      <c r="L196" s="83" t="s">
        <v>1370</v>
      </c>
      <c r="M196" s="83" t="s">
        <v>1371</v>
      </c>
      <c r="N196" s="83" t="s">
        <v>1372</v>
      </c>
      <c r="O196" s="83" t="s">
        <v>1370</v>
      </c>
    </row>
    <row r="197" spans="1:15" ht="13.5" hidden="1">
      <c r="A197" s="81">
        <v>93989</v>
      </c>
      <c r="B197" s="82" t="s">
        <v>1919</v>
      </c>
      <c r="C197" s="82" t="s">
        <v>2238</v>
      </c>
      <c r="D197" s="82" t="s">
        <v>1921</v>
      </c>
      <c r="E197" s="82" t="s">
        <v>2239</v>
      </c>
      <c r="G197" s="88" t="s">
        <v>1367</v>
      </c>
      <c r="H197" s="83" t="s">
        <v>1373</v>
      </c>
      <c r="I197" s="88" t="s">
        <v>1367</v>
      </c>
      <c r="K197" s="91" t="s">
        <v>1334</v>
      </c>
      <c r="L197" s="83" t="s">
        <v>1370</v>
      </c>
      <c r="M197" s="83" t="s">
        <v>1374</v>
      </c>
      <c r="N197" s="83" t="s">
        <v>1372</v>
      </c>
      <c r="O197" s="83" t="s">
        <v>1370</v>
      </c>
    </row>
    <row r="198" spans="1:15" ht="24.75" hidden="1">
      <c r="A198" s="81">
        <v>93990</v>
      </c>
      <c r="B198" s="82" t="s">
        <v>1919</v>
      </c>
      <c r="C198" s="82" t="s">
        <v>2238</v>
      </c>
      <c r="D198" s="82" t="s">
        <v>1921</v>
      </c>
      <c r="E198" s="82" t="s">
        <v>2239</v>
      </c>
      <c r="G198" s="88" t="s">
        <v>1367</v>
      </c>
      <c r="H198" s="83" t="s">
        <v>1375</v>
      </c>
      <c r="I198" s="88" t="s">
        <v>1367</v>
      </c>
      <c r="K198" s="91" t="s">
        <v>1947</v>
      </c>
      <c r="L198" s="83" t="s">
        <v>1376</v>
      </c>
      <c r="M198" s="83" t="s">
        <v>1377</v>
      </c>
      <c r="N198" s="83" t="s">
        <v>2432</v>
      </c>
      <c r="O198" s="83" t="s">
        <v>1376</v>
      </c>
    </row>
    <row r="199" spans="1:15" ht="24.75" hidden="1">
      <c r="A199" s="81">
        <v>93991</v>
      </c>
      <c r="B199" s="82" t="s">
        <v>1919</v>
      </c>
      <c r="C199" s="82" t="s">
        <v>2238</v>
      </c>
      <c r="D199" s="82" t="s">
        <v>1921</v>
      </c>
      <c r="E199" s="82" t="s">
        <v>2239</v>
      </c>
      <c r="G199" s="88" t="s">
        <v>1367</v>
      </c>
      <c r="H199" s="83" t="s">
        <v>1378</v>
      </c>
      <c r="I199" s="88" t="s">
        <v>1367</v>
      </c>
      <c r="K199" s="91" t="s">
        <v>1947</v>
      </c>
      <c r="L199" s="83" t="s">
        <v>2261</v>
      </c>
      <c r="M199" s="83" t="s">
        <v>2262</v>
      </c>
      <c r="N199" s="83" t="s">
        <v>2155</v>
      </c>
      <c r="O199" s="83" t="s">
        <v>2261</v>
      </c>
    </row>
    <row r="200" spans="1:15" ht="24.75" hidden="1">
      <c r="A200" s="81">
        <v>93992</v>
      </c>
      <c r="B200" s="82" t="s">
        <v>1919</v>
      </c>
      <c r="C200" s="82" t="s">
        <v>2238</v>
      </c>
      <c r="D200" s="82" t="s">
        <v>1921</v>
      </c>
      <c r="E200" s="82" t="s">
        <v>2239</v>
      </c>
      <c r="G200" s="88" t="s">
        <v>1367</v>
      </c>
      <c r="H200" s="83" t="s">
        <v>1379</v>
      </c>
      <c r="I200" s="88" t="s">
        <v>1367</v>
      </c>
      <c r="K200" s="91" t="s">
        <v>1947</v>
      </c>
      <c r="L200" s="83" t="s">
        <v>2261</v>
      </c>
      <c r="M200" s="83" t="s">
        <v>2262</v>
      </c>
      <c r="N200" s="83" t="s">
        <v>2155</v>
      </c>
      <c r="O200" s="83" t="s">
        <v>2261</v>
      </c>
    </row>
    <row r="201" spans="1:15" ht="13.5" hidden="1">
      <c r="A201" s="81">
        <v>93993</v>
      </c>
      <c r="B201" s="82" t="s">
        <v>1919</v>
      </c>
      <c r="C201" s="82" t="s">
        <v>2238</v>
      </c>
      <c r="D201" s="82" t="s">
        <v>1921</v>
      </c>
      <c r="E201" s="82" t="s">
        <v>2239</v>
      </c>
      <c r="G201" s="88" t="s">
        <v>1380</v>
      </c>
      <c r="H201" s="83" t="s">
        <v>1381</v>
      </c>
      <c r="I201" s="88" t="s">
        <v>1380</v>
      </c>
      <c r="K201" s="91" t="s">
        <v>1265</v>
      </c>
      <c r="L201" s="83" t="s">
        <v>1266</v>
      </c>
      <c r="M201" s="83" t="s">
        <v>1267</v>
      </c>
      <c r="N201" s="83" t="s">
        <v>1268</v>
      </c>
      <c r="O201" s="83" t="s">
        <v>1918</v>
      </c>
    </row>
    <row r="202" spans="1:15" ht="13.5" hidden="1">
      <c r="A202" s="81">
        <v>93994</v>
      </c>
      <c r="B202" s="82" t="s">
        <v>1919</v>
      </c>
      <c r="C202" s="82" t="s">
        <v>2238</v>
      </c>
      <c r="D202" s="82" t="s">
        <v>1921</v>
      </c>
      <c r="E202" s="82" t="s">
        <v>2239</v>
      </c>
      <c r="G202" s="88" t="s">
        <v>1382</v>
      </c>
      <c r="H202" s="83" t="s">
        <v>1383</v>
      </c>
      <c r="I202" s="88" t="s">
        <v>1382</v>
      </c>
      <c r="K202" s="91" t="s">
        <v>1384</v>
      </c>
      <c r="L202" s="83" t="s">
        <v>1385</v>
      </c>
      <c r="M202" s="83" t="s">
        <v>1386</v>
      </c>
      <c r="N202" s="83" t="s">
        <v>1387</v>
      </c>
      <c r="O202" s="83" t="s">
        <v>1918</v>
      </c>
    </row>
    <row r="203" spans="1:15" ht="24.75" hidden="1">
      <c r="A203" s="81">
        <v>93995</v>
      </c>
      <c r="B203" s="82" t="s">
        <v>1919</v>
      </c>
      <c r="C203" s="82" t="s">
        <v>2238</v>
      </c>
      <c r="D203" s="82" t="s">
        <v>1921</v>
      </c>
      <c r="E203" s="82" t="s">
        <v>2239</v>
      </c>
      <c r="G203" s="88" t="s">
        <v>1388</v>
      </c>
      <c r="H203" s="83" t="s">
        <v>1389</v>
      </c>
      <c r="I203" s="88" t="s">
        <v>1388</v>
      </c>
      <c r="K203" s="91" t="s">
        <v>2234</v>
      </c>
      <c r="L203" s="83" t="s">
        <v>1390</v>
      </c>
      <c r="M203" s="83" t="s">
        <v>1391</v>
      </c>
      <c r="N203" s="83" t="s">
        <v>1392</v>
      </c>
      <c r="O203" s="83" t="s">
        <v>1918</v>
      </c>
    </row>
    <row r="204" spans="1:15" ht="13.5" hidden="1">
      <c r="A204" s="81">
        <v>93996</v>
      </c>
      <c r="B204" s="82" t="s">
        <v>1919</v>
      </c>
      <c r="C204" s="82" t="s">
        <v>2238</v>
      </c>
      <c r="D204" s="82" t="s">
        <v>1921</v>
      </c>
      <c r="E204" s="82" t="s">
        <v>2239</v>
      </c>
      <c r="G204" s="88" t="s">
        <v>1393</v>
      </c>
      <c r="H204" s="83" t="s">
        <v>1394</v>
      </c>
      <c r="I204" s="88" t="s">
        <v>1393</v>
      </c>
      <c r="K204" s="91" t="s">
        <v>2138</v>
      </c>
      <c r="L204" s="83" t="s">
        <v>2242</v>
      </c>
      <c r="M204" s="83" t="s">
        <v>2243</v>
      </c>
      <c r="N204" s="83" t="s">
        <v>2244</v>
      </c>
      <c r="O204" s="83" t="s">
        <v>1918</v>
      </c>
    </row>
    <row r="205" spans="1:15" ht="13.5" hidden="1">
      <c r="A205" s="81">
        <v>93997</v>
      </c>
      <c r="B205" s="82" t="s">
        <v>1919</v>
      </c>
      <c r="C205" s="82" t="s">
        <v>2238</v>
      </c>
      <c r="D205" s="82" t="s">
        <v>1921</v>
      </c>
      <c r="E205" s="82" t="s">
        <v>2239</v>
      </c>
      <c r="G205" s="88" t="s">
        <v>1393</v>
      </c>
      <c r="H205" s="83" t="s">
        <v>1395</v>
      </c>
      <c r="I205" s="88" t="s">
        <v>1393</v>
      </c>
      <c r="K205" s="91" t="s">
        <v>1396</v>
      </c>
      <c r="L205" s="83" t="s">
        <v>1397</v>
      </c>
      <c r="M205" s="83" t="s">
        <v>1398</v>
      </c>
      <c r="N205" s="83" t="s">
        <v>1262</v>
      </c>
      <c r="O205" s="83" t="s">
        <v>1918</v>
      </c>
    </row>
    <row r="206" spans="1:15" ht="24.75" hidden="1">
      <c r="A206" s="81">
        <v>93998</v>
      </c>
      <c r="B206" s="82" t="s">
        <v>1919</v>
      </c>
      <c r="C206" s="82" t="s">
        <v>2238</v>
      </c>
      <c r="D206" s="82" t="s">
        <v>1921</v>
      </c>
      <c r="E206" s="82" t="s">
        <v>2239</v>
      </c>
      <c r="G206" s="88" t="s">
        <v>1232</v>
      </c>
      <c r="H206" s="83" t="s">
        <v>1399</v>
      </c>
      <c r="I206" s="88" t="s">
        <v>1232</v>
      </c>
      <c r="K206" s="91" t="s">
        <v>1400</v>
      </c>
      <c r="L206" s="83" t="s">
        <v>1401</v>
      </c>
      <c r="M206" s="83" t="s">
        <v>1402</v>
      </c>
      <c r="N206" s="83" t="s">
        <v>2407</v>
      </c>
      <c r="O206" s="83" t="s">
        <v>1918</v>
      </c>
    </row>
    <row r="207" spans="1:15" ht="13.5" hidden="1">
      <c r="A207" s="81">
        <v>93999</v>
      </c>
      <c r="B207" s="82" t="s">
        <v>1919</v>
      </c>
      <c r="C207" s="82" t="s">
        <v>2238</v>
      </c>
      <c r="D207" s="82" t="s">
        <v>1921</v>
      </c>
      <c r="E207" s="82" t="s">
        <v>2239</v>
      </c>
      <c r="G207" s="88" t="s">
        <v>1403</v>
      </c>
      <c r="H207" s="83" t="s">
        <v>1404</v>
      </c>
      <c r="I207" s="88" t="s">
        <v>1403</v>
      </c>
      <c r="K207" s="91" t="s">
        <v>2143</v>
      </c>
      <c r="L207" s="83" t="s">
        <v>1405</v>
      </c>
      <c r="M207" s="83" t="s">
        <v>1406</v>
      </c>
      <c r="N207" s="83" t="s">
        <v>2298</v>
      </c>
      <c r="O207" s="83" t="s">
        <v>1918</v>
      </c>
    </row>
    <row r="208" spans="1:15" ht="13.5" hidden="1">
      <c r="A208" s="81">
        <v>92460</v>
      </c>
      <c r="B208" s="82" t="s">
        <v>1919</v>
      </c>
      <c r="C208" s="82" t="s">
        <v>1407</v>
      </c>
      <c r="D208" s="82" t="s">
        <v>1921</v>
      </c>
      <c r="E208" s="82" t="s">
        <v>2239</v>
      </c>
      <c r="G208" s="88" t="s">
        <v>1246</v>
      </c>
      <c r="H208" s="83" t="s">
        <v>1408</v>
      </c>
      <c r="I208" s="88" t="s">
        <v>1246</v>
      </c>
      <c r="K208" s="91" t="s">
        <v>1409</v>
      </c>
      <c r="L208" s="83" t="s">
        <v>1410</v>
      </c>
      <c r="M208" s="83" t="s">
        <v>1411</v>
      </c>
      <c r="N208" s="83" t="s">
        <v>961</v>
      </c>
      <c r="O208" s="83" t="s">
        <v>1918</v>
      </c>
    </row>
    <row r="209" spans="1:15" ht="13.5" hidden="1">
      <c r="A209" s="81">
        <v>92461</v>
      </c>
      <c r="B209" s="82" t="s">
        <v>1919</v>
      </c>
      <c r="C209" s="82" t="s">
        <v>1407</v>
      </c>
      <c r="D209" s="82" t="s">
        <v>1921</v>
      </c>
      <c r="E209" s="82" t="s">
        <v>2239</v>
      </c>
      <c r="G209" s="88" t="s">
        <v>987</v>
      </c>
      <c r="H209" s="83" t="s">
        <v>988</v>
      </c>
      <c r="I209" s="88" t="s">
        <v>987</v>
      </c>
      <c r="K209" s="91" t="s">
        <v>989</v>
      </c>
      <c r="L209" s="83" t="s">
        <v>990</v>
      </c>
      <c r="M209" s="83" t="s">
        <v>991</v>
      </c>
      <c r="N209" s="83" t="s">
        <v>992</v>
      </c>
      <c r="O209" s="83" t="s">
        <v>990</v>
      </c>
    </row>
    <row r="210" spans="1:15" ht="13.5" hidden="1">
      <c r="A210" s="81">
        <v>92462</v>
      </c>
      <c r="B210" s="82" t="s">
        <v>1919</v>
      </c>
      <c r="C210" s="82" t="s">
        <v>1407</v>
      </c>
      <c r="D210" s="82" t="s">
        <v>1921</v>
      </c>
      <c r="E210" s="82" t="s">
        <v>2239</v>
      </c>
      <c r="G210" s="88" t="s">
        <v>987</v>
      </c>
      <c r="H210" s="83" t="s">
        <v>993</v>
      </c>
      <c r="I210" s="88" t="s">
        <v>987</v>
      </c>
      <c r="K210" s="91" t="s">
        <v>994</v>
      </c>
      <c r="L210" s="83" t="s">
        <v>995</v>
      </c>
      <c r="M210" s="83" t="s">
        <v>996</v>
      </c>
      <c r="N210" s="83" t="s">
        <v>997</v>
      </c>
      <c r="O210" s="83" t="s">
        <v>1918</v>
      </c>
    </row>
    <row r="211" spans="1:15" ht="13.5" hidden="1">
      <c r="A211" s="81">
        <v>92463</v>
      </c>
      <c r="B211" s="82" t="s">
        <v>1919</v>
      </c>
      <c r="C211" s="82" t="s">
        <v>1407</v>
      </c>
      <c r="D211" s="82" t="s">
        <v>1921</v>
      </c>
      <c r="E211" s="82" t="s">
        <v>2239</v>
      </c>
      <c r="G211" s="88" t="s">
        <v>1253</v>
      </c>
      <c r="H211" s="83" t="s">
        <v>998</v>
      </c>
      <c r="I211" s="88" t="s">
        <v>1253</v>
      </c>
      <c r="K211" s="91" t="s">
        <v>964</v>
      </c>
      <c r="L211" s="83" t="s">
        <v>999</v>
      </c>
      <c r="M211" s="83" t="s">
        <v>1000</v>
      </c>
      <c r="N211" s="83" t="s">
        <v>1001</v>
      </c>
      <c r="O211" s="83" t="s">
        <v>1918</v>
      </c>
    </row>
    <row r="212" spans="1:15" ht="13.5" hidden="1">
      <c r="A212" s="81">
        <v>92464</v>
      </c>
      <c r="B212" s="82" t="s">
        <v>1919</v>
      </c>
      <c r="C212" s="82" t="s">
        <v>1407</v>
      </c>
      <c r="D212" s="82" t="s">
        <v>1921</v>
      </c>
      <c r="E212" s="82" t="s">
        <v>2239</v>
      </c>
      <c r="G212" s="88" t="s">
        <v>1002</v>
      </c>
      <c r="H212" s="83" t="s">
        <v>1003</v>
      </c>
      <c r="I212" s="88" t="s">
        <v>1002</v>
      </c>
      <c r="K212" s="91" t="s">
        <v>1004</v>
      </c>
      <c r="L212" s="83" t="s">
        <v>1005</v>
      </c>
      <c r="M212" s="83" t="s">
        <v>1006</v>
      </c>
      <c r="N212" s="83" t="s">
        <v>1007</v>
      </c>
      <c r="O212" s="83" t="s">
        <v>1005</v>
      </c>
    </row>
    <row r="213" spans="1:15" ht="25.5" hidden="1">
      <c r="A213" s="81">
        <v>92465</v>
      </c>
      <c r="B213" s="82" t="s">
        <v>1919</v>
      </c>
      <c r="C213" s="82" t="s">
        <v>1407</v>
      </c>
      <c r="D213" s="82" t="s">
        <v>1921</v>
      </c>
      <c r="E213" s="82" t="s">
        <v>2239</v>
      </c>
      <c r="G213" s="88" t="s">
        <v>1008</v>
      </c>
      <c r="H213" s="83" t="s">
        <v>1009</v>
      </c>
      <c r="I213" s="88" t="s">
        <v>1008</v>
      </c>
      <c r="K213" s="94" t="s">
        <v>1010</v>
      </c>
      <c r="L213" s="83" t="s">
        <v>1011</v>
      </c>
      <c r="M213" s="83" t="s">
        <v>1012</v>
      </c>
      <c r="N213" s="83" t="s">
        <v>1013</v>
      </c>
      <c r="O213" s="83" t="s">
        <v>1011</v>
      </c>
    </row>
    <row r="214" spans="1:15" ht="13.5" hidden="1">
      <c r="A214" s="81">
        <v>92466</v>
      </c>
      <c r="B214" s="82" t="s">
        <v>1919</v>
      </c>
      <c r="C214" s="82" t="s">
        <v>1407</v>
      </c>
      <c r="D214" s="82" t="s">
        <v>1921</v>
      </c>
      <c r="E214" s="82" t="s">
        <v>2239</v>
      </c>
      <c r="G214" s="88" t="s">
        <v>1014</v>
      </c>
      <c r="H214" s="83" t="s">
        <v>1015</v>
      </c>
      <c r="I214" s="88" t="s">
        <v>1014</v>
      </c>
      <c r="K214" s="91" t="s">
        <v>2143</v>
      </c>
      <c r="L214" s="83" t="s">
        <v>1016</v>
      </c>
      <c r="M214" s="83" t="s">
        <v>1017</v>
      </c>
      <c r="N214" s="83" t="s">
        <v>1018</v>
      </c>
      <c r="O214" s="83" t="s">
        <v>1016</v>
      </c>
    </row>
    <row r="215" spans="1:15" ht="13.5" hidden="1">
      <c r="A215" s="81">
        <v>92467</v>
      </c>
      <c r="B215" s="82" t="s">
        <v>1919</v>
      </c>
      <c r="C215" s="82" t="s">
        <v>1407</v>
      </c>
      <c r="D215" s="82" t="s">
        <v>1921</v>
      </c>
      <c r="E215" s="82" t="s">
        <v>2239</v>
      </c>
      <c r="G215" s="88" t="s">
        <v>1014</v>
      </c>
      <c r="H215" s="83" t="s">
        <v>1019</v>
      </c>
      <c r="I215" s="88" t="s">
        <v>1014</v>
      </c>
      <c r="K215" s="91" t="s">
        <v>1020</v>
      </c>
      <c r="L215" s="83" t="s">
        <v>1018</v>
      </c>
      <c r="M215" s="83" t="s">
        <v>1021</v>
      </c>
      <c r="N215" s="83" t="s">
        <v>1018</v>
      </c>
      <c r="O215" s="83" t="s">
        <v>1018</v>
      </c>
    </row>
    <row r="216" spans="1:15" ht="13.5" hidden="1">
      <c r="A216" s="81">
        <v>92468</v>
      </c>
      <c r="B216" s="82" t="s">
        <v>1919</v>
      </c>
      <c r="C216" s="82" t="s">
        <v>1407</v>
      </c>
      <c r="D216" s="82" t="s">
        <v>1921</v>
      </c>
      <c r="E216" s="82" t="s">
        <v>2239</v>
      </c>
      <c r="G216" s="88" t="s">
        <v>1022</v>
      </c>
      <c r="H216" s="83" t="s">
        <v>1023</v>
      </c>
      <c r="I216" s="88" t="s">
        <v>1022</v>
      </c>
      <c r="K216" s="91" t="s">
        <v>1024</v>
      </c>
      <c r="L216" s="83" t="s">
        <v>1025</v>
      </c>
      <c r="M216" s="83" t="s">
        <v>1026</v>
      </c>
      <c r="N216" s="83" t="s">
        <v>1027</v>
      </c>
      <c r="O216" s="83" t="s">
        <v>1025</v>
      </c>
    </row>
    <row r="217" spans="1:15" ht="13.5" hidden="1">
      <c r="A217" s="81">
        <v>92469</v>
      </c>
      <c r="B217" s="82" t="s">
        <v>1919</v>
      </c>
      <c r="C217" s="82" t="s">
        <v>1407</v>
      </c>
      <c r="D217" s="82" t="s">
        <v>1921</v>
      </c>
      <c r="E217" s="82" t="s">
        <v>2239</v>
      </c>
      <c r="G217" s="88" t="s">
        <v>1028</v>
      </c>
      <c r="H217" s="83" t="s">
        <v>1029</v>
      </c>
      <c r="I217" s="88" t="s">
        <v>1028</v>
      </c>
      <c r="K217" s="91" t="s">
        <v>1030</v>
      </c>
      <c r="L217" s="83" t="s">
        <v>1031</v>
      </c>
      <c r="M217" s="83" t="s">
        <v>1032</v>
      </c>
      <c r="N217" s="83" t="s">
        <v>829</v>
      </c>
      <c r="O217" s="83" t="s">
        <v>1031</v>
      </c>
    </row>
    <row r="218" spans="1:15" ht="13.5" hidden="1">
      <c r="A218" s="81">
        <v>92470</v>
      </c>
      <c r="B218" s="82" t="s">
        <v>1919</v>
      </c>
      <c r="C218" s="82" t="s">
        <v>1407</v>
      </c>
      <c r="D218" s="82" t="s">
        <v>1921</v>
      </c>
      <c r="E218" s="82" t="s">
        <v>2239</v>
      </c>
      <c r="G218" s="88" t="s">
        <v>1033</v>
      </c>
      <c r="H218" s="83" t="s">
        <v>1034</v>
      </c>
      <c r="I218" s="88" t="s">
        <v>1033</v>
      </c>
      <c r="K218" s="91" t="s">
        <v>1035</v>
      </c>
      <c r="L218" s="83" t="s">
        <v>1036</v>
      </c>
      <c r="M218" s="83" t="s">
        <v>1037</v>
      </c>
      <c r="N218" s="83" t="s">
        <v>829</v>
      </c>
      <c r="O218" s="83" t="s">
        <v>1918</v>
      </c>
    </row>
    <row r="219" spans="1:15" ht="13.5" hidden="1">
      <c r="A219" s="81">
        <v>92471</v>
      </c>
      <c r="B219" s="82" t="s">
        <v>1919</v>
      </c>
      <c r="C219" s="82" t="s">
        <v>1407</v>
      </c>
      <c r="D219" s="82" t="s">
        <v>1921</v>
      </c>
      <c r="E219" s="82" t="s">
        <v>2239</v>
      </c>
      <c r="G219" s="88" t="s">
        <v>1038</v>
      </c>
      <c r="H219" s="83" t="s">
        <v>1039</v>
      </c>
      <c r="I219" s="88" t="s">
        <v>1038</v>
      </c>
      <c r="K219" s="91" t="s">
        <v>1040</v>
      </c>
      <c r="L219" s="83" t="s">
        <v>1041</v>
      </c>
      <c r="M219" s="83" t="s">
        <v>1042</v>
      </c>
      <c r="N219" s="83" t="s">
        <v>1043</v>
      </c>
      <c r="O219" s="83" t="s">
        <v>1918</v>
      </c>
    </row>
    <row r="220" spans="1:15" ht="13.5" hidden="1">
      <c r="A220" s="81">
        <v>92472</v>
      </c>
      <c r="B220" s="82" t="s">
        <v>1919</v>
      </c>
      <c r="C220" s="82" t="s">
        <v>1407</v>
      </c>
      <c r="D220" s="82" t="s">
        <v>1921</v>
      </c>
      <c r="E220" s="82" t="s">
        <v>2239</v>
      </c>
      <c r="G220" s="88" t="s">
        <v>1212</v>
      </c>
      <c r="H220" s="83" t="s">
        <v>1044</v>
      </c>
      <c r="I220" s="88" t="s">
        <v>1212</v>
      </c>
      <c r="K220" s="95" t="s">
        <v>1045</v>
      </c>
      <c r="L220" s="83" t="s">
        <v>1046</v>
      </c>
      <c r="M220" s="83" t="s">
        <v>1047</v>
      </c>
      <c r="N220" s="83" t="s">
        <v>1048</v>
      </c>
      <c r="O220" s="83" t="s">
        <v>1918</v>
      </c>
    </row>
    <row r="221" spans="1:15" ht="24.75" hidden="1">
      <c r="A221" s="81">
        <v>92473</v>
      </c>
      <c r="B221" s="82" t="s">
        <v>1919</v>
      </c>
      <c r="C221" s="82" t="s">
        <v>1407</v>
      </c>
      <c r="D221" s="82" t="s">
        <v>1921</v>
      </c>
      <c r="E221" s="82" t="s">
        <v>2239</v>
      </c>
      <c r="G221" s="88" t="s">
        <v>1049</v>
      </c>
      <c r="H221" s="83" t="s">
        <v>1050</v>
      </c>
      <c r="I221" s="88" t="s">
        <v>1049</v>
      </c>
      <c r="K221" s="91" t="s">
        <v>1947</v>
      </c>
      <c r="L221" s="83" t="s">
        <v>1376</v>
      </c>
      <c r="M221" s="83" t="s">
        <v>1377</v>
      </c>
      <c r="N221" s="83" t="s">
        <v>2432</v>
      </c>
      <c r="O221" s="83" t="s">
        <v>1376</v>
      </c>
    </row>
    <row r="222" spans="1:15" ht="13.5" hidden="1">
      <c r="A222" s="81">
        <v>92474</v>
      </c>
      <c r="B222" s="82" t="s">
        <v>1919</v>
      </c>
      <c r="C222" s="82" t="s">
        <v>1407</v>
      </c>
      <c r="D222" s="82" t="s">
        <v>1921</v>
      </c>
      <c r="E222" s="82" t="s">
        <v>2239</v>
      </c>
      <c r="G222" s="88" t="s">
        <v>1051</v>
      </c>
      <c r="H222" s="83" t="s">
        <v>1052</v>
      </c>
      <c r="I222" s="88" t="s">
        <v>1051</v>
      </c>
      <c r="K222" s="91" t="s">
        <v>1053</v>
      </c>
      <c r="L222" s="83" t="s">
        <v>1054</v>
      </c>
      <c r="M222" s="83" t="s">
        <v>1055</v>
      </c>
      <c r="N222" s="83" t="s">
        <v>1056</v>
      </c>
      <c r="O222" s="83" t="s">
        <v>1918</v>
      </c>
    </row>
    <row r="223" spans="1:15" ht="13.5" hidden="1">
      <c r="A223" s="81">
        <v>92475</v>
      </c>
      <c r="B223" s="82" t="s">
        <v>1919</v>
      </c>
      <c r="C223" s="82" t="s">
        <v>1407</v>
      </c>
      <c r="D223" s="82" t="s">
        <v>1921</v>
      </c>
      <c r="E223" s="82" t="s">
        <v>2239</v>
      </c>
      <c r="G223" s="88" t="s">
        <v>1057</v>
      </c>
      <c r="H223" s="83" t="s">
        <v>1058</v>
      </c>
      <c r="I223" s="88" t="s">
        <v>1057</v>
      </c>
      <c r="K223" s="91" t="s">
        <v>1059</v>
      </c>
      <c r="L223" s="83" t="s">
        <v>1060</v>
      </c>
      <c r="M223" s="83" t="s">
        <v>1061</v>
      </c>
      <c r="N223" s="83" t="s">
        <v>1918</v>
      </c>
      <c r="O223" s="83" t="s">
        <v>1918</v>
      </c>
    </row>
    <row r="224" spans="1:15" ht="24.75" hidden="1">
      <c r="A224" s="81">
        <v>92476</v>
      </c>
      <c r="B224" s="82" t="s">
        <v>1919</v>
      </c>
      <c r="C224" s="82" t="s">
        <v>1407</v>
      </c>
      <c r="D224" s="82" t="s">
        <v>1921</v>
      </c>
      <c r="E224" s="82" t="s">
        <v>2239</v>
      </c>
      <c r="G224" s="88" t="s">
        <v>1057</v>
      </c>
      <c r="H224" s="83" t="s">
        <v>1062</v>
      </c>
      <c r="I224" s="88" t="s">
        <v>1057</v>
      </c>
      <c r="K224" s="91" t="s">
        <v>1063</v>
      </c>
      <c r="L224" s="83" t="s">
        <v>1064</v>
      </c>
      <c r="M224" s="83" t="s">
        <v>1065</v>
      </c>
      <c r="N224" s="83" t="s">
        <v>1066</v>
      </c>
      <c r="O224" s="83" t="s">
        <v>1918</v>
      </c>
    </row>
    <row r="225" spans="1:15" ht="13.5" hidden="1">
      <c r="A225" s="81">
        <v>92477</v>
      </c>
      <c r="B225" s="82" t="s">
        <v>1919</v>
      </c>
      <c r="C225" s="82" t="s">
        <v>1407</v>
      </c>
      <c r="D225" s="82" t="s">
        <v>1921</v>
      </c>
      <c r="E225" s="82" t="s">
        <v>2239</v>
      </c>
      <c r="G225" s="88" t="s">
        <v>1057</v>
      </c>
      <c r="H225" s="83" t="s">
        <v>1067</v>
      </c>
      <c r="I225" s="88" t="s">
        <v>1057</v>
      </c>
      <c r="K225" s="91" t="s">
        <v>1068</v>
      </c>
      <c r="L225" s="83" t="s">
        <v>1011</v>
      </c>
      <c r="M225" s="83" t="s">
        <v>1069</v>
      </c>
      <c r="N225" s="83" t="s">
        <v>1070</v>
      </c>
      <c r="O225" s="83" t="s">
        <v>1011</v>
      </c>
    </row>
    <row r="226" spans="1:15" ht="13.5" hidden="1">
      <c r="A226" s="81">
        <v>92478</v>
      </c>
      <c r="B226" s="82" t="s">
        <v>1919</v>
      </c>
      <c r="C226" s="82" t="s">
        <v>1407</v>
      </c>
      <c r="D226" s="82" t="s">
        <v>1921</v>
      </c>
      <c r="E226" s="82" t="s">
        <v>2239</v>
      </c>
      <c r="G226" s="88" t="s">
        <v>1057</v>
      </c>
      <c r="H226" s="83" t="s">
        <v>1071</v>
      </c>
      <c r="I226" s="88" t="s">
        <v>1057</v>
      </c>
      <c r="K226" s="91" t="s">
        <v>1072</v>
      </c>
      <c r="L226" s="83" t="s">
        <v>1073</v>
      </c>
      <c r="M226" s="83" t="s">
        <v>1074</v>
      </c>
      <c r="N226" s="83" t="s">
        <v>1075</v>
      </c>
      <c r="O226" s="83" t="s">
        <v>1076</v>
      </c>
    </row>
    <row r="227" spans="1:15" ht="37.5" hidden="1">
      <c r="A227" s="81">
        <v>92479</v>
      </c>
      <c r="B227" s="82" t="s">
        <v>1919</v>
      </c>
      <c r="C227" s="82" t="s">
        <v>1407</v>
      </c>
      <c r="D227" s="82" t="s">
        <v>1921</v>
      </c>
      <c r="E227" s="82" t="s">
        <v>2239</v>
      </c>
      <c r="G227" s="88" t="s">
        <v>1057</v>
      </c>
      <c r="H227" s="83" t="s">
        <v>1077</v>
      </c>
      <c r="I227" s="88" t="s">
        <v>1057</v>
      </c>
      <c r="K227" s="91" t="s">
        <v>1078</v>
      </c>
      <c r="L227" s="83" t="s">
        <v>2265</v>
      </c>
      <c r="M227" s="83" t="s">
        <v>2266</v>
      </c>
      <c r="N227" s="83" t="s">
        <v>2267</v>
      </c>
      <c r="O227" s="83" t="s">
        <v>2265</v>
      </c>
    </row>
    <row r="228" spans="1:15" ht="24.75" hidden="1">
      <c r="A228" s="81">
        <v>92480</v>
      </c>
      <c r="B228" s="82" t="s">
        <v>1919</v>
      </c>
      <c r="C228" s="82" t="s">
        <v>1407</v>
      </c>
      <c r="D228" s="82" t="s">
        <v>1921</v>
      </c>
      <c r="E228" s="82" t="s">
        <v>2239</v>
      </c>
      <c r="G228" s="88" t="s">
        <v>1057</v>
      </c>
      <c r="H228" s="83" t="s">
        <v>1412</v>
      </c>
      <c r="I228" s="88" t="s">
        <v>1057</v>
      </c>
      <c r="K228" s="91" t="s">
        <v>1413</v>
      </c>
      <c r="L228" s="83" t="s">
        <v>1414</v>
      </c>
      <c r="M228" s="83" t="s">
        <v>1415</v>
      </c>
      <c r="N228" s="83" t="s">
        <v>2272</v>
      </c>
      <c r="O228" s="83" t="s">
        <v>1416</v>
      </c>
    </row>
    <row r="229" spans="1:15" ht="13.5" hidden="1">
      <c r="A229" s="81">
        <v>92481</v>
      </c>
      <c r="B229" s="82" t="s">
        <v>1919</v>
      </c>
      <c r="C229" s="82" t="s">
        <v>1407</v>
      </c>
      <c r="D229" s="82" t="s">
        <v>1921</v>
      </c>
      <c r="E229" s="82" t="s">
        <v>2239</v>
      </c>
      <c r="G229" s="88" t="s">
        <v>1057</v>
      </c>
      <c r="H229" s="83" t="s">
        <v>1417</v>
      </c>
      <c r="I229" s="88" t="s">
        <v>1057</v>
      </c>
      <c r="K229" s="91" t="s">
        <v>2143</v>
      </c>
      <c r="L229" s="83" t="s">
        <v>2270</v>
      </c>
      <c r="M229" s="83" t="s">
        <v>2271</v>
      </c>
      <c r="N229" s="83" t="s">
        <v>2272</v>
      </c>
      <c r="O229" s="83" t="s">
        <v>1918</v>
      </c>
    </row>
    <row r="230" spans="1:15" ht="24.75" hidden="1">
      <c r="A230" s="81">
        <v>92482</v>
      </c>
      <c r="B230" s="82" t="s">
        <v>1919</v>
      </c>
      <c r="C230" s="82" t="s">
        <v>1407</v>
      </c>
      <c r="D230" s="82" t="s">
        <v>1921</v>
      </c>
      <c r="E230" s="82" t="s">
        <v>2239</v>
      </c>
      <c r="G230" s="88" t="s">
        <v>1220</v>
      </c>
      <c r="H230" s="83" t="s">
        <v>1418</v>
      </c>
      <c r="I230" s="88" t="s">
        <v>1220</v>
      </c>
      <c r="K230" s="91" t="s">
        <v>1930</v>
      </c>
      <c r="L230" s="83" t="s">
        <v>1419</v>
      </c>
      <c r="M230" s="83" t="s">
        <v>1420</v>
      </c>
      <c r="N230" s="83" t="s">
        <v>1421</v>
      </c>
      <c r="O230" s="83" t="s">
        <v>1419</v>
      </c>
    </row>
    <row r="231" spans="1:15" ht="37.5" hidden="1">
      <c r="A231" s="81">
        <v>92483</v>
      </c>
      <c r="B231" s="82" t="s">
        <v>1919</v>
      </c>
      <c r="C231" s="82" t="s">
        <v>1407</v>
      </c>
      <c r="D231" s="82" t="s">
        <v>1921</v>
      </c>
      <c r="E231" s="82" t="s">
        <v>2239</v>
      </c>
      <c r="G231" s="88" t="s">
        <v>1422</v>
      </c>
      <c r="H231" s="83" t="s">
        <v>1423</v>
      </c>
      <c r="I231" s="88" t="s">
        <v>1422</v>
      </c>
      <c r="K231" s="91" t="s">
        <v>1424</v>
      </c>
      <c r="L231" s="83" t="s">
        <v>2265</v>
      </c>
      <c r="M231" s="83" t="s">
        <v>1425</v>
      </c>
      <c r="N231" s="83" t="s">
        <v>1421</v>
      </c>
      <c r="O231" s="83" t="s">
        <v>1918</v>
      </c>
    </row>
    <row r="232" spans="1:15" ht="49.5" hidden="1">
      <c r="A232" s="81">
        <v>92484</v>
      </c>
      <c r="B232" s="82" t="s">
        <v>1919</v>
      </c>
      <c r="C232" s="82" t="s">
        <v>1407</v>
      </c>
      <c r="D232" s="82" t="s">
        <v>1921</v>
      </c>
      <c r="E232" s="82" t="s">
        <v>2239</v>
      </c>
      <c r="G232" s="88" t="s">
        <v>1422</v>
      </c>
      <c r="H232" s="83" t="s">
        <v>1426</v>
      </c>
      <c r="I232" s="88" t="s">
        <v>1422</v>
      </c>
      <c r="K232" s="91" t="s">
        <v>1427</v>
      </c>
      <c r="L232" s="83" t="s">
        <v>1428</v>
      </c>
      <c r="M232" s="83" t="s">
        <v>1429</v>
      </c>
      <c r="N232" s="83" t="s">
        <v>1428</v>
      </c>
      <c r="O232" s="83" t="s">
        <v>1430</v>
      </c>
    </row>
    <row r="233" spans="1:15" ht="49.5" hidden="1">
      <c r="A233" s="81">
        <v>92485</v>
      </c>
      <c r="B233" s="82" t="s">
        <v>1919</v>
      </c>
      <c r="C233" s="82" t="s">
        <v>1407</v>
      </c>
      <c r="D233" s="82" t="s">
        <v>1921</v>
      </c>
      <c r="E233" s="82" t="s">
        <v>2239</v>
      </c>
      <c r="G233" s="88" t="s">
        <v>1422</v>
      </c>
      <c r="H233" s="83" t="s">
        <v>1431</v>
      </c>
      <c r="I233" s="88" t="s">
        <v>1422</v>
      </c>
      <c r="K233" s="91" t="s">
        <v>1432</v>
      </c>
      <c r="L233" s="83" t="s">
        <v>1433</v>
      </c>
      <c r="M233" s="83" t="s">
        <v>1434</v>
      </c>
      <c r="N233" s="83" t="s">
        <v>1435</v>
      </c>
      <c r="O233" s="83" t="s">
        <v>1433</v>
      </c>
    </row>
    <row r="234" spans="1:15" ht="24.75" hidden="1">
      <c r="A234" s="81">
        <v>92486</v>
      </c>
      <c r="B234" s="82" t="s">
        <v>1919</v>
      </c>
      <c r="C234" s="82" t="s">
        <v>1407</v>
      </c>
      <c r="D234" s="82" t="s">
        <v>1921</v>
      </c>
      <c r="E234" s="82" t="s">
        <v>2239</v>
      </c>
      <c r="G234" s="88" t="s">
        <v>1422</v>
      </c>
      <c r="H234" s="83" t="s">
        <v>1436</v>
      </c>
      <c r="I234" s="88" t="s">
        <v>1422</v>
      </c>
      <c r="K234" s="91" t="s">
        <v>1437</v>
      </c>
      <c r="L234" s="83" t="s">
        <v>1438</v>
      </c>
      <c r="M234" s="83" t="s">
        <v>1439</v>
      </c>
      <c r="N234" s="83" t="s">
        <v>933</v>
      </c>
      <c r="O234" s="83" t="s">
        <v>1001</v>
      </c>
    </row>
    <row r="235" spans="1:15" ht="13.5" hidden="1">
      <c r="A235" s="81">
        <v>92487</v>
      </c>
      <c r="B235" s="82" t="s">
        <v>1919</v>
      </c>
      <c r="C235" s="82" t="s">
        <v>1407</v>
      </c>
      <c r="D235" s="82" t="s">
        <v>1921</v>
      </c>
      <c r="E235" s="82" t="s">
        <v>2239</v>
      </c>
      <c r="G235" s="88" t="s">
        <v>1422</v>
      </c>
      <c r="H235" s="83" t="s">
        <v>1440</v>
      </c>
      <c r="I235" s="88" t="s">
        <v>1422</v>
      </c>
      <c r="K235" s="91" t="s">
        <v>1441</v>
      </c>
      <c r="L235" s="83" t="s">
        <v>1442</v>
      </c>
      <c r="M235" s="83" t="s">
        <v>1443</v>
      </c>
      <c r="N235" s="83" t="s">
        <v>1444</v>
      </c>
      <c r="O235" s="83" t="s">
        <v>1438</v>
      </c>
    </row>
    <row r="236" spans="1:15" ht="13.5" hidden="1">
      <c r="A236" s="81">
        <v>92488</v>
      </c>
      <c r="B236" s="82" t="s">
        <v>1919</v>
      </c>
      <c r="C236" s="82" t="s">
        <v>1407</v>
      </c>
      <c r="D236" s="82" t="s">
        <v>1921</v>
      </c>
      <c r="E236" s="82" t="s">
        <v>2239</v>
      </c>
      <c r="G236" s="88" t="s">
        <v>1422</v>
      </c>
      <c r="H236" s="83" t="s">
        <v>1445</v>
      </c>
      <c r="I236" s="88" t="s">
        <v>1422</v>
      </c>
      <c r="K236" s="91" t="s">
        <v>2454</v>
      </c>
      <c r="L236" s="83" t="s">
        <v>1446</v>
      </c>
      <c r="M236" s="83" t="s">
        <v>1447</v>
      </c>
      <c r="N236" s="83" t="s">
        <v>1448</v>
      </c>
      <c r="O236" s="83" t="s">
        <v>1918</v>
      </c>
    </row>
    <row r="237" spans="1:15" ht="13.5" hidden="1">
      <c r="A237" s="81">
        <v>92489</v>
      </c>
      <c r="B237" s="82" t="s">
        <v>1919</v>
      </c>
      <c r="C237" s="82" t="s">
        <v>1407</v>
      </c>
      <c r="D237" s="82" t="s">
        <v>1921</v>
      </c>
      <c r="E237" s="82" t="s">
        <v>2239</v>
      </c>
      <c r="G237" s="88" t="s">
        <v>1252</v>
      </c>
      <c r="H237" s="83" t="s">
        <v>1449</v>
      </c>
      <c r="I237" s="88" t="s">
        <v>1252</v>
      </c>
      <c r="K237" s="91" t="s">
        <v>1450</v>
      </c>
      <c r="L237" s="83" t="s">
        <v>1451</v>
      </c>
      <c r="M237" s="83" t="s">
        <v>1452</v>
      </c>
      <c r="N237" s="83" t="s">
        <v>1453</v>
      </c>
      <c r="O237" s="83" t="s">
        <v>1454</v>
      </c>
    </row>
    <row r="238" spans="1:15" ht="13.5" hidden="1">
      <c r="A238" s="81">
        <v>92900</v>
      </c>
      <c r="B238" s="82" t="s">
        <v>1919</v>
      </c>
      <c r="C238" s="82" t="s">
        <v>1407</v>
      </c>
      <c r="D238" s="82" t="s">
        <v>1921</v>
      </c>
      <c r="E238" s="82" t="s">
        <v>2239</v>
      </c>
      <c r="G238" s="88" t="s">
        <v>1455</v>
      </c>
      <c r="H238" s="83" t="s">
        <v>1456</v>
      </c>
      <c r="I238" s="88" t="s">
        <v>1455</v>
      </c>
      <c r="K238" s="91" t="s">
        <v>1457</v>
      </c>
      <c r="L238" s="83" t="s">
        <v>1458</v>
      </c>
      <c r="M238" s="83" t="s">
        <v>1459</v>
      </c>
      <c r="N238" s="83" t="s">
        <v>1972</v>
      </c>
      <c r="O238" s="83" t="s">
        <v>1458</v>
      </c>
    </row>
    <row r="239" spans="1:15" ht="24.75" hidden="1">
      <c r="A239" s="81">
        <v>92901</v>
      </c>
      <c r="B239" s="82" t="s">
        <v>1919</v>
      </c>
      <c r="C239" s="82" t="s">
        <v>1407</v>
      </c>
      <c r="D239" s="82" t="s">
        <v>1921</v>
      </c>
      <c r="E239" s="82" t="s">
        <v>2239</v>
      </c>
      <c r="G239" s="88" t="s">
        <v>1455</v>
      </c>
      <c r="H239" s="83" t="s">
        <v>1460</v>
      </c>
      <c r="I239" s="88" t="s">
        <v>1455</v>
      </c>
      <c r="K239" s="91" t="s">
        <v>1461</v>
      </c>
      <c r="L239" s="83" t="s">
        <v>1462</v>
      </c>
      <c r="M239" s="83" t="s">
        <v>1463</v>
      </c>
      <c r="N239" s="83" t="s">
        <v>1464</v>
      </c>
      <c r="O239" s="83" t="s">
        <v>1462</v>
      </c>
    </row>
    <row r="240" spans="1:15" ht="13.5" hidden="1">
      <c r="A240" s="81">
        <v>92902</v>
      </c>
      <c r="B240" s="82" t="s">
        <v>1919</v>
      </c>
      <c r="C240" s="82" t="s">
        <v>1407</v>
      </c>
      <c r="D240" s="82" t="s">
        <v>1921</v>
      </c>
      <c r="E240" s="82" t="s">
        <v>2239</v>
      </c>
      <c r="G240" s="88" t="s">
        <v>1455</v>
      </c>
      <c r="H240" s="83" t="s">
        <v>1465</v>
      </c>
      <c r="I240" s="88" t="s">
        <v>1455</v>
      </c>
      <c r="K240" s="91" t="s">
        <v>2143</v>
      </c>
      <c r="L240" s="83" t="s">
        <v>1466</v>
      </c>
      <c r="M240" s="83" t="s">
        <v>1467</v>
      </c>
      <c r="N240" s="83" t="s">
        <v>2194</v>
      </c>
      <c r="O240" s="83" t="s">
        <v>1466</v>
      </c>
    </row>
    <row r="241" spans="1:15" ht="24.75" hidden="1">
      <c r="A241" s="81">
        <v>92903</v>
      </c>
      <c r="B241" s="82" t="s">
        <v>1919</v>
      </c>
      <c r="C241" s="82" t="s">
        <v>1407</v>
      </c>
      <c r="D241" s="82" t="s">
        <v>1921</v>
      </c>
      <c r="E241" s="82" t="s">
        <v>2239</v>
      </c>
      <c r="G241" s="88" t="s">
        <v>1240</v>
      </c>
      <c r="H241" s="83" t="s">
        <v>1468</v>
      </c>
      <c r="I241" s="88" t="s">
        <v>1240</v>
      </c>
      <c r="K241" s="91" t="s">
        <v>1469</v>
      </c>
      <c r="L241" s="83" t="s">
        <v>1470</v>
      </c>
      <c r="M241" s="83" t="s">
        <v>1471</v>
      </c>
      <c r="N241" s="83" t="s">
        <v>1472</v>
      </c>
      <c r="O241" s="83" t="s">
        <v>1918</v>
      </c>
    </row>
    <row r="242" spans="1:15" ht="13.5" hidden="1">
      <c r="A242" s="81">
        <v>92904</v>
      </c>
      <c r="B242" s="82" t="s">
        <v>1919</v>
      </c>
      <c r="C242" s="82" t="s">
        <v>1407</v>
      </c>
      <c r="D242" s="82" t="s">
        <v>1921</v>
      </c>
      <c r="E242" s="82" t="s">
        <v>2239</v>
      </c>
      <c r="G242" s="88" t="s">
        <v>1473</v>
      </c>
      <c r="H242" s="83" t="s">
        <v>1474</v>
      </c>
      <c r="I242" s="88" t="s">
        <v>1473</v>
      </c>
      <c r="K242" s="91" t="s">
        <v>1475</v>
      </c>
      <c r="L242" s="83" t="s">
        <v>1476</v>
      </c>
      <c r="M242" s="83" t="s">
        <v>1477</v>
      </c>
      <c r="N242" s="83" t="s">
        <v>2062</v>
      </c>
      <c r="O242" s="83" t="s">
        <v>1476</v>
      </c>
    </row>
    <row r="243" spans="1:15" ht="13.5" hidden="1" thickBot="1">
      <c r="A243" s="81">
        <v>92905</v>
      </c>
      <c r="B243" s="82" t="s">
        <v>1919</v>
      </c>
      <c r="C243" s="82" t="s">
        <v>1407</v>
      </c>
      <c r="D243" s="82" t="s">
        <v>1921</v>
      </c>
      <c r="E243" s="82" t="s">
        <v>2239</v>
      </c>
      <c r="G243" s="88" t="s">
        <v>1473</v>
      </c>
      <c r="H243" s="83" t="s">
        <v>1478</v>
      </c>
      <c r="I243" s="88" t="s">
        <v>1473</v>
      </c>
      <c r="K243" s="96" t="s">
        <v>1479</v>
      </c>
      <c r="L243" s="83" t="s">
        <v>1480</v>
      </c>
      <c r="M243" s="83" t="s">
        <v>1481</v>
      </c>
      <c r="N243" s="83" t="s">
        <v>1482</v>
      </c>
      <c r="O243" s="83" t="s">
        <v>1480</v>
      </c>
    </row>
    <row r="244" spans="1:11" ht="13.5" hidden="1">
      <c r="A244" s="81">
        <v>92906</v>
      </c>
      <c r="B244" s="82" t="s">
        <v>1919</v>
      </c>
      <c r="C244" s="82" t="s">
        <v>1407</v>
      </c>
      <c r="D244" s="82" t="s">
        <v>1921</v>
      </c>
      <c r="E244" s="82" t="s">
        <v>2239</v>
      </c>
      <c r="G244" s="88" t="s">
        <v>1243</v>
      </c>
      <c r="H244" s="83" t="s">
        <v>1483</v>
      </c>
      <c r="I244" s="88" t="s">
        <v>1243</v>
      </c>
      <c r="K244" s="97"/>
    </row>
    <row r="245" spans="1:11" ht="13.5" hidden="1">
      <c r="A245" s="81">
        <v>92907</v>
      </c>
      <c r="B245" s="82" t="s">
        <v>1919</v>
      </c>
      <c r="C245" s="82" t="s">
        <v>1407</v>
      </c>
      <c r="D245" s="82" t="s">
        <v>1921</v>
      </c>
      <c r="E245" s="82" t="s">
        <v>2239</v>
      </c>
      <c r="G245" s="88" t="s">
        <v>1484</v>
      </c>
      <c r="H245" s="83" t="s">
        <v>1485</v>
      </c>
      <c r="I245" s="88" t="s">
        <v>1484</v>
      </c>
      <c r="K245" s="97"/>
    </row>
    <row r="246" spans="1:9" ht="13.5" hidden="1">
      <c r="A246" s="81">
        <v>92908</v>
      </c>
      <c r="B246" s="82" t="s">
        <v>1919</v>
      </c>
      <c r="C246" s="82" t="s">
        <v>1407</v>
      </c>
      <c r="D246" s="82" t="s">
        <v>1921</v>
      </c>
      <c r="E246" s="82" t="s">
        <v>2239</v>
      </c>
      <c r="G246" s="88" t="s">
        <v>1484</v>
      </c>
      <c r="H246" s="83" t="s">
        <v>1486</v>
      </c>
      <c r="I246" s="88" t="s">
        <v>1484</v>
      </c>
    </row>
    <row r="247" spans="1:9" ht="13.5" hidden="1">
      <c r="A247" s="81">
        <v>92909</v>
      </c>
      <c r="B247" s="82" t="s">
        <v>1919</v>
      </c>
      <c r="C247" s="82" t="s">
        <v>1407</v>
      </c>
      <c r="D247" s="82" t="s">
        <v>1921</v>
      </c>
      <c r="E247" s="82" t="s">
        <v>2239</v>
      </c>
      <c r="G247" s="88" t="s">
        <v>1224</v>
      </c>
      <c r="H247" s="83" t="s">
        <v>1487</v>
      </c>
      <c r="I247" s="88" t="s">
        <v>1224</v>
      </c>
    </row>
    <row r="248" spans="1:9" ht="13.5" hidden="1">
      <c r="A248" s="81">
        <v>92910</v>
      </c>
      <c r="B248" s="82" t="s">
        <v>1919</v>
      </c>
      <c r="C248" s="82" t="s">
        <v>1407</v>
      </c>
      <c r="D248" s="82" t="s">
        <v>1921</v>
      </c>
      <c r="E248" s="82" t="s">
        <v>2239</v>
      </c>
      <c r="G248" s="88" t="s">
        <v>1488</v>
      </c>
      <c r="H248" s="83" t="s">
        <v>1489</v>
      </c>
      <c r="I248" s="88" t="s">
        <v>1488</v>
      </c>
    </row>
    <row r="249" spans="1:9" ht="13.5" hidden="1">
      <c r="A249" s="81">
        <v>92911</v>
      </c>
      <c r="B249" s="82" t="s">
        <v>1919</v>
      </c>
      <c r="C249" s="82" t="s">
        <v>1407</v>
      </c>
      <c r="D249" s="82" t="s">
        <v>1921</v>
      </c>
      <c r="E249" s="82" t="s">
        <v>2239</v>
      </c>
      <c r="G249" s="88" t="s">
        <v>1490</v>
      </c>
      <c r="H249" s="83" t="s">
        <v>1491</v>
      </c>
      <c r="I249" s="88" t="s">
        <v>1490</v>
      </c>
    </row>
    <row r="250" spans="1:9" ht="13.5" hidden="1">
      <c r="A250" s="81">
        <v>92912</v>
      </c>
      <c r="B250" s="82" t="s">
        <v>1919</v>
      </c>
      <c r="C250" s="82" t="s">
        <v>1407</v>
      </c>
      <c r="D250" s="82" t="s">
        <v>1921</v>
      </c>
      <c r="E250" s="82" t="s">
        <v>2239</v>
      </c>
      <c r="G250" s="88" t="s">
        <v>1492</v>
      </c>
      <c r="H250" s="83" t="s">
        <v>1493</v>
      </c>
      <c r="I250" s="88" t="s">
        <v>1492</v>
      </c>
    </row>
    <row r="251" spans="1:9" ht="13.5" hidden="1">
      <c r="A251" s="81">
        <v>92913</v>
      </c>
      <c r="B251" s="82" t="s">
        <v>1919</v>
      </c>
      <c r="C251" s="82" t="s">
        <v>1407</v>
      </c>
      <c r="D251" s="82" t="s">
        <v>1921</v>
      </c>
      <c r="E251" s="82" t="s">
        <v>2239</v>
      </c>
      <c r="G251" s="88" t="s">
        <v>1079</v>
      </c>
      <c r="H251" s="83" t="s">
        <v>1080</v>
      </c>
      <c r="I251" s="88" t="s">
        <v>1079</v>
      </c>
    </row>
    <row r="252" spans="1:9" ht="13.5" hidden="1">
      <c r="A252" s="81">
        <v>92914</v>
      </c>
      <c r="B252" s="82" t="s">
        <v>1919</v>
      </c>
      <c r="C252" s="82" t="s">
        <v>1407</v>
      </c>
      <c r="D252" s="82" t="s">
        <v>1921</v>
      </c>
      <c r="E252" s="82" t="s">
        <v>2239</v>
      </c>
      <c r="G252" s="88" t="s">
        <v>1081</v>
      </c>
      <c r="H252" s="83" t="s">
        <v>1082</v>
      </c>
      <c r="I252" s="88" t="s">
        <v>1081</v>
      </c>
    </row>
    <row r="253" spans="1:9" ht="13.5" hidden="1">
      <c r="A253" s="81">
        <v>92915</v>
      </c>
      <c r="B253" s="82" t="s">
        <v>1919</v>
      </c>
      <c r="C253" s="82" t="s">
        <v>1407</v>
      </c>
      <c r="D253" s="82" t="s">
        <v>1921</v>
      </c>
      <c r="E253" s="82" t="s">
        <v>2239</v>
      </c>
      <c r="G253" s="88" t="s">
        <v>1083</v>
      </c>
      <c r="H253" s="83" t="s">
        <v>1084</v>
      </c>
      <c r="I253" s="88" t="s">
        <v>1083</v>
      </c>
    </row>
    <row r="254" spans="1:9" ht="13.5" hidden="1">
      <c r="A254" s="81">
        <v>92916</v>
      </c>
      <c r="B254" s="82" t="s">
        <v>1919</v>
      </c>
      <c r="C254" s="82" t="s">
        <v>1407</v>
      </c>
      <c r="D254" s="82" t="s">
        <v>1921</v>
      </c>
      <c r="E254" s="82" t="s">
        <v>2239</v>
      </c>
      <c r="G254" s="88" t="s">
        <v>1085</v>
      </c>
      <c r="H254" s="83" t="s">
        <v>1086</v>
      </c>
      <c r="I254" s="88" t="s">
        <v>1085</v>
      </c>
    </row>
    <row r="255" spans="1:9" ht="13.5" hidden="1">
      <c r="A255" s="81">
        <v>92917</v>
      </c>
      <c r="B255" s="82" t="s">
        <v>1919</v>
      </c>
      <c r="C255" s="82" t="s">
        <v>1407</v>
      </c>
      <c r="D255" s="82" t="s">
        <v>1921</v>
      </c>
      <c r="E255" s="82" t="s">
        <v>2239</v>
      </c>
      <c r="G255" s="88" t="s">
        <v>1087</v>
      </c>
      <c r="H255" s="83" t="s">
        <v>1088</v>
      </c>
      <c r="I255" s="88" t="s">
        <v>1087</v>
      </c>
    </row>
    <row r="256" spans="1:9" ht="13.5" hidden="1">
      <c r="A256" s="81">
        <v>92918</v>
      </c>
      <c r="B256" s="82" t="s">
        <v>1919</v>
      </c>
      <c r="C256" s="82" t="s">
        <v>1407</v>
      </c>
      <c r="D256" s="82" t="s">
        <v>1921</v>
      </c>
      <c r="E256" s="82" t="s">
        <v>2239</v>
      </c>
      <c r="G256" s="88" t="s">
        <v>1089</v>
      </c>
      <c r="H256" s="83" t="s">
        <v>1090</v>
      </c>
      <c r="I256" s="88" t="s">
        <v>1089</v>
      </c>
    </row>
    <row r="257" spans="1:9" ht="13.5" hidden="1">
      <c r="A257" s="81">
        <v>92919</v>
      </c>
      <c r="B257" s="82" t="s">
        <v>1919</v>
      </c>
      <c r="C257" s="82" t="s">
        <v>1407</v>
      </c>
      <c r="D257" s="82" t="s">
        <v>1921</v>
      </c>
      <c r="E257" s="82" t="s">
        <v>2239</v>
      </c>
      <c r="G257" s="88" t="s">
        <v>1091</v>
      </c>
      <c r="H257" s="83" t="s">
        <v>1092</v>
      </c>
      <c r="I257" s="88" t="s">
        <v>1091</v>
      </c>
    </row>
    <row r="258" spans="1:9" ht="13.5" hidden="1">
      <c r="A258" s="81">
        <v>92920</v>
      </c>
      <c r="B258" s="82" t="s">
        <v>1919</v>
      </c>
      <c r="C258" s="82" t="s">
        <v>1407</v>
      </c>
      <c r="D258" s="82" t="s">
        <v>1921</v>
      </c>
      <c r="E258" s="82" t="s">
        <v>2239</v>
      </c>
      <c r="G258" s="88" t="s">
        <v>1093</v>
      </c>
      <c r="H258" s="83" t="s">
        <v>1094</v>
      </c>
      <c r="I258" s="88" t="s">
        <v>1093</v>
      </c>
    </row>
    <row r="259" spans="1:9" ht="13.5" hidden="1">
      <c r="A259" s="81">
        <v>92921</v>
      </c>
      <c r="B259" s="82" t="s">
        <v>1919</v>
      </c>
      <c r="C259" s="82" t="s">
        <v>1407</v>
      </c>
      <c r="D259" s="82" t="s">
        <v>1921</v>
      </c>
      <c r="E259" s="82" t="s">
        <v>2239</v>
      </c>
      <c r="G259" s="88" t="s">
        <v>1095</v>
      </c>
      <c r="H259" s="83" t="s">
        <v>1096</v>
      </c>
      <c r="I259" s="88" t="s">
        <v>1095</v>
      </c>
    </row>
    <row r="260" spans="1:9" ht="13.5" hidden="1">
      <c r="A260" s="81">
        <v>92922</v>
      </c>
      <c r="B260" s="82" t="s">
        <v>1919</v>
      </c>
      <c r="C260" s="82" t="s">
        <v>1407</v>
      </c>
      <c r="D260" s="82" t="s">
        <v>1921</v>
      </c>
      <c r="E260" s="82" t="s">
        <v>2239</v>
      </c>
      <c r="G260" s="88" t="s">
        <v>1097</v>
      </c>
      <c r="H260" s="83" t="s">
        <v>1098</v>
      </c>
      <c r="I260" s="88" t="s">
        <v>1097</v>
      </c>
    </row>
    <row r="261" spans="1:9" ht="13.5" hidden="1">
      <c r="A261" s="81">
        <v>92923</v>
      </c>
      <c r="B261" s="82" t="s">
        <v>1919</v>
      </c>
      <c r="C261" s="82" t="s">
        <v>1407</v>
      </c>
      <c r="D261" s="82" t="s">
        <v>1921</v>
      </c>
      <c r="E261" s="82" t="s">
        <v>2239</v>
      </c>
      <c r="G261" s="88" t="s">
        <v>1099</v>
      </c>
      <c r="H261" s="83" t="s">
        <v>1100</v>
      </c>
      <c r="I261" s="88" t="s">
        <v>1099</v>
      </c>
    </row>
    <row r="262" spans="1:9" ht="13.5" hidden="1">
      <c r="A262" s="81">
        <v>92924</v>
      </c>
      <c r="B262" s="82" t="s">
        <v>1919</v>
      </c>
      <c r="C262" s="82" t="s">
        <v>1407</v>
      </c>
      <c r="D262" s="82" t="s">
        <v>1921</v>
      </c>
      <c r="E262" s="82" t="s">
        <v>2239</v>
      </c>
      <c r="G262" s="88" t="s">
        <v>1211</v>
      </c>
      <c r="H262" s="83" t="s">
        <v>1101</v>
      </c>
      <c r="I262" s="88" t="s">
        <v>1211</v>
      </c>
    </row>
    <row r="263" spans="1:9" ht="13.5" hidden="1">
      <c r="A263" s="81">
        <v>92925</v>
      </c>
      <c r="B263" s="82" t="s">
        <v>1919</v>
      </c>
      <c r="C263" s="82" t="s">
        <v>1407</v>
      </c>
      <c r="D263" s="82" t="s">
        <v>1921</v>
      </c>
      <c r="E263" s="82" t="s">
        <v>2239</v>
      </c>
      <c r="G263" s="88" t="s">
        <v>1215</v>
      </c>
      <c r="H263" s="83" t="s">
        <v>1102</v>
      </c>
      <c r="I263" s="88" t="s">
        <v>1215</v>
      </c>
    </row>
    <row r="264" spans="1:9" ht="13.5" hidden="1">
      <c r="A264" s="81">
        <v>92926</v>
      </c>
      <c r="B264" s="82" t="s">
        <v>1919</v>
      </c>
      <c r="C264" s="82" t="s">
        <v>1407</v>
      </c>
      <c r="D264" s="82" t="s">
        <v>1921</v>
      </c>
      <c r="E264" s="82" t="s">
        <v>2239</v>
      </c>
      <c r="G264" s="88" t="s">
        <v>1218</v>
      </c>
      <c r="H264" s="83" t="s">
        <v>1103</v>
      </c>
      <c r="I264" s="88" t="s">
        <v>1218</v>
      </c>
    </row>
    <row r="265" spans="1:9" ht="13.5" hidden="1">
      <c r="A265" s="81">
        <v>92927</v>
      </c>
      <c r="B265" s="82" t="s">
        <v>1919</v>
      </c>
      <c r="C265" s="82" t="s">
        <v>1407</v>
      </c>
      <c r="D265" s="82" t="s">
        <v>1921</v>
      </c>
      <c r="E265" s="82" t="s">
        <v>2239</v>
      </c>
      <c r="G265" s="88" t="s">
        <v>1104</v>
      </c>
      <c r="H265" s="83" t="s">
        <v>1105</v>
      </c>
      <c r="I265" s="88" t="s">
        <v>1104</v>
      </c>
    </row>
    <row r="266" spans="1:9" ht="13.5" hidden="1">
      <c r="A266" s="81">
        <v>92928</v>
      </c>
      <c r="B266" s="82" t="s">
        <v>1919</v>
      </c>
      <c r="C266" s="82" t="s">
        <v>1407</v>
      </c>
      <c r="D266" s="82" t="s">
        <v>1921</v>
      </c>
      <c r="E266" s="82" t="s">
        <v>2239</v>
      </c>
      <c r="G266" s="88" t="s">
        <v>1106</v>
      </c>
      <c r="H266" s="83" t="s">
        <v>1107</v>
      </c>
      <c r="I266" s="88" t="s">
        <v>1106</v>
      </c>
    </row>
    <row r="267" spans="1:9" ht="13.5" hidden="1">
      <c r="A267" s="81">
        <v>92929</v>
      </c>
      <c r="B267" s="82" t="s">
        <v>1919</v>
      </c>
      <c r="C267" s="82" t="s">
        <v>1407</v>
      </c>
      <c r="D267" s="82" t="s">
        <v>1921</v>
      </c>
      <c r="E267" s="82" t="s">
        <v>2239</v>
      </c>
      <c r="G267" s="88" t="s">
        <v>1108</v>
      </c>
      <c r="H267" s="83" t="s">
        <v>1109</v>
      </c>
      <c r="I267" s="88" t="s">
        <v>1108</v>
      </c>
    </row>
    <row r="268" spans="1:9" ht="13.5" hidden="1">
      <c r="A268" s="81">
        <v>92930</v>
      </c>
      <c r="B268" s="82" t="s">
        <v>1919</v>
      </c>
      <c r="C268" s="82" t="s">
        <v>1407</v>
      </c>
      <c r="D268" s="82" t="s">
        <v>1921</v>
      </c>
      <c r="E268" s="82" t="s">
        <v>2239</v>
      </c>
      <c r="G268" s="88" t="s">
        <v>1110</v>
      </c>
      <c r="H268" s="83" t="s">
        <v>1111</v>
      </c>
      <c r="I268" s="88" t="s">
        <v>1110</v>
      </c>
    </row>
    <row r="269" spans="1:9" ht="13.5" hidden="1">
      <c r="A269" s="81">
        <v>92931</v>
      </c>
      <c r="B269" s="82" t="s">
        <v>1919</v>
      </c>
      <c r="C269" s="82" t="s">
        <v>1407</v>
      </c>
      <c r="D269" s="82" t="s">
        <v>1921</v>
      </c>
      <c r="E269" s="82" t="s">
        <v>2239</v>
      </c>
      <c r="G269" s="88" t="s">
        <v>1112</v>
      </c>
      <c r="H269" s="83" t="s">
        <v>1113</v>
      </c>
      <c r="I269" s="88" t="s">
        <v>1112</v>
      </c>
    </row>
    <row r="270" spans="1:9" ht="13.5" hidden="1">
      <c r="A270" s="81">
        <v>92932</v>
      </c>
      <c r="B270" s="82" t="s">
        <v>1919</v>
      </c>
      <c r="C270" s="82" t="s">
        <v>1407</v>
      </c>
      <c r="D270" s="82" t="s">
        <v>1921</v>
      </c>
      <c r="E270" s="82" t="s">
        <v>2239</v>
      </c>
      <c r="G270" s="88" t="s">
        <v>1114</v>
      </c>
      <c r="H270" s="83" t="s">
        <v>1115</v>
      </c>
      <c r="I270" s="88" t="s">
        <v>1114</v>
      </c>
    </row>
    <row r="271" spans="1:9" ht="13.5" hidden="1">
      <c r="A271" s="81">
        <v>92933</v>
      </c>
      <c r="B271" s="82" t="s">
        <v>1919</v>
      </c>
      <c r="C271" s="82" t="s">
        <v>1407</v>
      </c>
      <c r="D271" s="82" t="s">
        <v>1921</v>
      </c>
      <c r="E271" s="82" t="s">
        <v>2239</v>
      </c>
      <c r="G271" s="88" t="s">
        <v>1116</v>
      </c>
      <c r="H271" s="83" t="s">
        <v>1117</v>
      </c>
      <c r="I271" s="88" t="s">
        <v>1116</v>
      </c>
    </row>
    <row r="272" spans="1:9" ht="13.5" hidden="1">
      <c r="A272" s="81">
        <v>92934</v>
      </c>
      <c r="B272" s="82" t="s">
        <v>1919</v>
      </c>
      <c r="C272" s="82" t="s">
        <v>1407</v>
      </c>
      <c r="D272" s="82" t="s">
        <v>1921</v>
      </c>
      <c r="E272" s="82" t="s">
        <v>2239</v>
      </c>
      <c r="G272" s="88" t="s">
        <v>1118</v>
      </c>
      <c r="H272" s="83" t="s">
        <v>1119</v>
      </c>
      <c r="I272" s="88" t="s">
        <v>1118</v>
      </c>
    </row>
    <row r="273" spans="1:9" ht="13.5" hidden="1">
      <c r="A273" s="81">
        <v>92935</v>
      </c>
      <c r="B273" s="82" t="s">
        <v>1919</v>
      </c>
      <c r="C273" s="82" t="s">
        <v>1407</v>
      </c>
      <c r="D273" s="82" t="s">
        <v>1921</v>
      </c>
      <c r="E273" s="82" t="s">
        <v>2239</v>
      </c>
      <c r="G273" s="88" t="s">
        <v>1120</v>
      </c>
      <c r="H273" s="83" t="s">
        <v>1121</v>
      </c>
      <c r="I273" s="88" t="s">
        <v>1120</v>
      </c>
    </row>
    <row r="274" spans="1:9" ht="13.5" hidden="1">
      <c r="A274" s="81">
        <v>92936</v>
      </c>
      <c r="B274" s="82" t="s">
        <v>1919</v>
      </c>
      <c r="C274" s="82" t="s">
        <v>1407</v>
      </c>
      <c r="D274" s="82" t="s">
        <v>1921</v>
      </c>
      <c r="E274" s="82" t="s">
        <v>2239</v>
      </c>
      <c r="G274" s="88" t="s">
        <v>1122</v>
      </c>
      <c r="H274" s="83" t="s">
        <v>1123</v>
      </c>
      <c r="I274" s="88" t="s">
        <v>1122</v>
      </c>
    </row>
    <row r="275" spans="1:9" ht="13.5" hidden="1">
      <c r="A275" s="81">
        <v>92937</v>
      </c>
      <c r="B275" s="82" t="s">
        <v>1919</v>
      </c>
      <c r="C275" s="82" t="s">
        <v>1407</v>
      </c>
      <c r="D275" s="82" t="s">
        <v>1921</v>
      </c>
      <c r="E275" s="82" t="s">
        <v>2239</v>
      </c>
      <c r="G275" s="88" t="s">
        <v>1124</v>
      </c>
      <c r="H275" s="83" t="s">
        <v>1125</v>
      </c>
      <c r="I275" s="88" t="s">
        <v>1124</v>
      </c>
    </row>
    <row r="276" spans="1:9" ht="13.5" hidden="1">
      <c r="A276" s="81">
        <v>92938</v>
      </c>
      <c r="B276" s="82" t="s">
        <v>1919</v>
      </c>
      <c r="C276" s="82" t="s">
        <v>1407</v>
      </c>
      <c r="D276" s="82" t="s">
        <v>1921</v>
      </c>
      <c r="E276" s="82" t="s">
        <v>2239</v>
      </c>
      <c r="G276" s="88" t="s">
        <v>1126</v>
      </c>
      <c r="H276" s="83" t="s">
        <v>1127</v>
      </c>
      <c r="I276" s="88" t="s">
        <v>1126</v>
      </c>
    </row>
    <row r="277" spans="1:9" ht="13.5" hidden="1">
      <c r="A277" s="81">
        <v>92939</v>
      </c>
      <c r="B277" s="82" t="s">
        <v>1919</v>
      </c>
      <c r="C277" s="82" t="s">
        <v>1407</v>
      </c>
      <c r="D277" s="82" t="s">
        <v>1921</v>
      </c>
      <c r="E277" s="82" t="s">
        <v>2239</v>
      </c>
      <c r="G277" s="88" t="s">
        <v>1128</v>
      </c>
      <c r="H277" s="83" t="s">
        <v>1129</v>
      </c>
      <c r="I277" s="88" t="s">
        <v>1128</v>
      </c>
    </row>
    <row r="278" spans="1:9" ht="13.5" hidden="1">
      <c r="A278" s="81">
        <v>92940</v>
      </c>
      <c r="B278" s="82" t="s">
        <v>1919</v>
      </c>
      <c r="C278" s="82" t="s">
        <v>1407</v>
      </c>
      <c r="D278" s="82" t="s">
        <v>1921</v>
      </c>
      <c r="E278" s="82" t="s">
        <v>2239</v>
      </c>
      <c r="G278" s="88" t="s">
        <v>1130</v>
      </c>
      <c r="H278" s="83" t="s">
        <v>1131</v>
      </c>
      <c r="I278" s="88" t="s">
        <v>1130</v>
      </c>
    </row>
    <row r="279" spans="1:9" ht="13.5" hidden="1">
      <c r="A279" s="81">
        <v>92941</v>
      </c>
      <c r="B279" s="82" t="s">
        <v>1919</v>
      </c>
      <c r="C279" s="82" t="s">
        <v>1407</v>
      </c>
      <c r="D279" s="82" t="s">
        <v>1921</v>
      </c>
      <c r="E279" s="82" t="s">
        <v>2239</v>
      </c>
      <c r="G279" s="88" t="s">
        <v>1132</v>
      </c>
      <c r="H279" s="83" t="s">
        <v>1133</v>
      </c>
      <c r="I279" s="88" t="s">
        <v>1132</v>
      </c>
    </row>
    <row r="280" spans="1:9" ht="13.5" hidden="1">
      <c r="A280" s="81">
        <v>92942</v>
      </c>
      <c r="B280" s="82" t="s">
        <v>1919</v>
      </c>
      <c r="C280" s="82" t="s">
        <v>1407</v>
      </c>
      <c r="D280" s="82" t="s">
        <v>1921</v>
      </c>
      <c r="E280" s="82" t="s">
        <v>2239</v>
      </c>
      <c r="G280" s="88" t="s">
        <v>1134</v>
      </c>
      <c r="H280" s="83" t="s">
        <v>1135</v>
      </c>
      <c r="I280" s="88" t="s">
        <v>1134</v>
      </c>
    </row>
    <row r="281" spans="1:9" ht="13.5" hidden="1">
      <c r="A281" s="81">
        <v>92943</v>
      </c>
      <c r="B281" s="82" t="s">
        <v>1919</v>
      </c>
      <c r="C281" s="82" t="s">
        <v>1407</v>
      </c>
      <c r="D281" s="82" t="s">
        <v>1921</v>
      </c>
      <c r="E281" s="82" t="s">
        <v>2239</v>
      </c>
      <c r="G281" s="88" t="s">
        <v>1136</v>
      </c>
      <c r="H281" s="83" t="s">
        <v>1137</v>
      </c>
      <c r="I281" s="88" t="s">
        <v>1136</v>
      </c>
    </row>
    <row r="282" spans="1:9" ht="13.5" hidden="1">
      <c r="A282" s="81">
        <v>92944</v>
      </c>
      <c r="B282" s="82" t="s">
        <v>1919</v>
      </c>
      <c r="C282" s="82" t="s">
        <v>1407</v>
      </c>
      <c r="D282" s="82" t="s">
        <v>1921</v>
      </c>
      <c r="E282" s="82" t="s">
        <v>2239</v>
      </c>
      <c r="G282" s="88" t="s">
        <v>1138</v>
      </c>
      <c r="H282" s="83" t="s">
        <v>1139</v>
      </c>
      <c r="I282" s="88" t="s">
        <v>1138</v>
      </c>
    </row>
    <row r="283" spans="1:9" ht="13.5" hidden="1">
      <c r="A283" s="81">
        <v>92945</v>
      </c>
      <c r="B283" s="82" t="s">
        <v>1919</v>
      </c>
      <c r="C283" s="82" t="s">
        <v>1407</v>
      </c>
      <c r="D283" s="82" t="s">
        <v>1921</v>
      </c>
      <c r="E283" s="82" t="s">
        <v>2239</v>
      </c>
      <c r="G283" s="88" t="s">
        <v>1140</v>
      </c>
      <c r="H283" s="83" t="s">
        <v>1141</v>
      </c>
      <c r="I283" s="88" t="s">
        <v>1140</v>
      </c>
    </row>
    <row r="284" spans="1:9" ht="13.5" hidden="1">
      <c r="A284" s="81">
        <v>92946</v>
      </c>
      <c r="B284" s="82" t="s">
        <v>1919</v>
      </c>
      <c r="C284" s="82" t="s">
        <v>1407</v>
      </c>
      <c r="D284" s="82" t="s">
        <v>1921</v>
      </c>
      <c r="E284" s="82" t="s">
        <v>2239</v>
      </c>
      <c r="G284" s="88" t="s">
        <v>1142</v>
      </c>
      <c r="H284" s="83" t="s">
        <v>1143</v>
      </c>
      <c r="I284" s="88" t="s">
        <v>1142</v>
      </c>
    </row>
    <row r="285" spans="1:9" ht="13.5" hidden="1">
      <c r="A285" s="81">
        <v>92947</v>
      </c>
      <c r="B285" s="82" t="s">
        <v>1919</v>
      </c>
      <c r="C285" s="82" t="s">
        <v>1407</v>
      </c>
      <c r="D285" s="82" t="s">
        <v>1921</v>
      </c>
      <c r="E285" s="82" t="s">
        <v>2239</v>
      </c>
      <c r="G285" s="88" t="s">
        <v>1242</v>
      </c>
      <c r="H285" s="83" t="s">
        <v>1144</v>
      </c>
      <c r="I285" s="88" t="s">
        <v>1242</v>
      </c>
    </row>
    <row r="286" spans="1:9" ht="13.5" hidden="1">
      <c r="A286" s="81">
        <v>92948</v>
      </c>
      <c r="B286" s="82" t="s">
        <v>1919</v>
      </c>
      <c r="C286" s="82" t="s">
        <v>1407</v>
      </c>
      <c r="D286" s="82" t="s">
        <v>1921</v>
      </c>
      <c r="E286" s="82" t="s">
        <v>2239</v>
      </c>
      <c r="G286" s="88" t="s">
        <v>1145</v>
      </c>
      <c r="H286" s="83" t="s">
        <v>1146</v>
      </c>
      <c r="I286" s="88" t="s">
        <v>1145</v>
      </c>
    </row>
    <row r="287" spans="1:9" ht="13.5" hidden="1">
      <c r="A287" s="81">
        <v>92949</v>
      </c>
      <c r="B287" s="82" t="s">
        <v>1919</v>
      </c>
      <c r="C287" s="82" t="s">
        <v>1407</v>
      </c>
      <c r="D287" s="82" t="s">
        <v>1921</v>
      </c>
      <c r="E287" s="82" t="s">
        <v>2239</v>
      </c>
      <c r="G287" s="88" t="s">
        <v>1147</v>
      </c>
      <c r="H287" s="83" t="s">
        <v>1148</v>
      </c>
      <c r="I287" s="88" t="s">
        <v>1147</v>
      </c>
    </row>
    <row r="288" spans="1:9" ht="13.5" hidden="1">
      <c r="A288" s="81">
        <v>92950</v>
      </c>
      <c r="B288" s="82" t="s">
        <v>1919</v>
      </c>
      <c r="C288" s="82" t="s">
        <v>1407</v>
      </c>
      <c r="D288" s="82" t="s">
        <v>1921</v>
      </c>
      <c r="E288" s="82" t="s">
        <v>2239</v>
      </c>
      <c r="G288" s="88" t="s">
        <v>1248</v>
      </c>
      <c r="H288" s="83" t="s">
        <v>1149</v>
      </c>
      <c r="I288" s="88" t="s">
        <v>1248</v>
      </c>
    </row>
    <row r="289" spans="1:9" ht="13.5" hidden="1">
      <c r="A289" s="81">
        <v>92951</v>
      </c>
      <c r="B289" s="82" t="s">
        <v>1919</v>
      </c>
      <c r="C289" s="82" t="s">
        <v>1407</v>
      </c>
      <c r="D289" s="82" t="s">
        <v>1921</v>
      </c>
      <c r="E289" s="82" t="s">
        <v>2239</v>
      </c>
      <c r="G289" s="88" t="s">
        <v>1255</v>
      </c>
      <c r="H289" s="83" t="s">
        <v>1150</v>
      </c>
      <c r="I289" s="88" t="s">
        <v>1255</v>
      </c>
    </row>
    <row r="290" spans="1:9" ht="13.5" hidden="1">
      <c r="A290" s="81">
        <v>92952</v>
      </c>
      <c r="B290" s="82" t="s">
        <v>1919</v>
      </c>
      <c r="C290" s="82" t="s">
        <v>1407</v>
      </c>
      <c r="D290" s="82" t="s">
        <v>1921</v>
      </c>
      <c r="E290" s="82" t="s">
        <v>2239</v>
      </c>
      <c r="G290" s="88" t="s">
        <v>1151</v>
      </c>
      <c r="H290" s="83" t="s">
        <v>1152</v>
      </c>
      <c r="I290" s="88" t="s">
        <v>1151</v>
      </c>
    </row>
    <row r="291" spans="1:9" ht="13.5" hidden="1">
      <c r="A291" s="81">
        <v>92953</v>
      </c>
      <c r="B291" s="82" t="s">
        <v>1919</v>
      </c>
      <c r="C291" s="82" t="s">
        <v>1407</v>
      </c>
      <c r="D291" s="82" t="s">
        <v>1921</v>
      </c>
      <c r="E291" s="82" t="s">
        <v>2239</v>
      </c>
      <c r="G291" s="88" t="s">
        <v>1153</v>
      </c>
      <c r="H291" s="83" t="s">
        <v>1154</v>
      </c>
      <c r="I291" s="88" t="s">
        <v>1153</v>
      </c>
    </row>
    <row r="292" spans="1:9" ht="13.5" hidden="1">
      <c r="A292" s="81">
        <v>92954</v>
      </c>
      <c r="B292" s="82" t="s">
        <v>1919</v>
      </c>
      <c r="C292" s="82" t="s">
        <v>1407</v>
      </c>
      <c r="D292" s="82" t="s">
        <v>1921</v>
      </c>
      <c r="E292" s="82" t="s">
        <v>2239</v>
      </c>
      <c r="G292" s="88" t="s">
        <v>1155</v>
      </c>
      <c r="H292" s="83" t="s">
        <v>1156</v>
      </c>
      <c r="I292" s="88" t="s">
        <v>1155</v>
      </c>
    </row>
    <row r="293" spans="1:9" ht="13.5" hidden="1">
      <c r="A293" s="81">
        <v>92955</v>
      </c>
      <c r="B293" s="82" t="s">
        <v>1919</v>
      </c>
      <c r="C293" s="82" t="s">
        <v>1407</v>
      </c>
      <c r="D293" s="82" t="s">
        <v>1921</v>
      </c>
      <c r="E293" s="82" t="s">
        <v>2239</v>
      </c>
      <c r="G293" s="88" t="s">
        <v>1157</v>
      </c>
      <c r="H293" s="83" t="s">
        <v>1158</v>
      </c>
      <c r="I293" s="88" t="s">
        <v>1157</v>
      </c>
    </row>
    <row r="294" spans="1:9" ht="13.5" hidden="1">
      <c r="A294" s="81">
        <v>92956</v>
      </c>
      <c r="B294" s="82" t="s">
        <v>1919</v>
      </c>
      <c r="C294" s="82" t="s">
        <v>1407</v>
      </c>
      <c r="D294" s="82" t="s">
        <v>1921</v>
      </c>
      <c r="E294" s="82" t="s">
        <v>2239</v>
      </c>
      <c r="G294" s="88" t="s">
        <v>1159</v>
      </c>
      <c r="H294" s="83" t="s">
        <v>1160</v>
      </c>
      <c r="I294" s="88" t="s">
        <v>1159</v>
      </c>
    </row>
    <row r="295" spans="1:9" ht="13.5" hidden="1">
      <c r="A295" s="81">
        <v>92957</v>
      </c>
      <c r="B295" s="82" t="s">
        <v>1919</v>
      </c>
      <c r="C295" s="82" t="s">
        <v>1407</v>
      </c>
      <c r="D295" s="82" t="s">
        <v>1921</v>
      </c>
      <c r="E295" s="82" t="s">
        <v>2239</v>
      </c>
      <c r="G295" s="88" t="s">
        <v>1161</v>
      </c>
      <c r="H295" s="83" t="s">
        <v>1162</v>
      </c>
      <c r="I295" s="88" t="s">
        <v>1161</v>
      </c>
    </row>
    <row r="296" spans="1:9" ht="13.5" hidden="1">
      <c r="A296" s="81">
        <v>92958</v>
      </c>
      <c r="B296" s="82" t="s">
        <v>1919</v>
      </c>
      <c r="C296" s="82" t="s">
        <v>1407</v>
      </c>
      <c r="D296" s="82" t="s">
        <v>1921</v>
      </c>
      <c r="E296" s="82" t="s">
        <v>2239</v>
      </c>
      <c r="G296" s="88" t="s">
        <v>1163</v>
      </c>
      <c r="H296" s="83" t="s">
        <v>1164</v>
      </c>
      <c r="I296" s="88" t="s">
        <v>1163</v>
      </c>
    </row>
    <row r="297" spans="1:9" ht="13.5" hidden="1">
      <c r="A297" s="81">
        <v>92959</v>
      </c>
      <c r="B297" s="82" t="s">
        <v>1919</v>
      </c>
      <c r="C297" s="82" t="s">
        <v>1407</v>
      </c>
      <c r="D297" s="82" t="s">
        <v>1921</v>
      </c>
      <c r="E297" s="82" t="s">
        <v>2239</v>
      </c>
      <c r="G297" s="88" t="s">
        <v>1165</v>
      </c>
      <c r="H297" s="83" t="s">
        <v>1166</v>
      </c>
      <c r="I297" s="88" t="s">
        <v>1165</v>
      </c>
    </row>
    <row r="298" spans="1:9" ht="13.5" hidden="1">
      <c r="A298" s="81">
        <v>92960</v>
      </c>
      <c r="B298" s="82" t="s">
        <v>1919</v>
      </c>
      <c r="C298" s="82" t="s">
        <v>1407</v>
      </c>
      <c r="D298" s="82" t="s">
        <v>1921</v>
      </c>
      <c r="E298" s="82" t="s">
        <v>2239</v>
      </c>
      <c r="G298" s="88" t="s">
        <v>1167</v>
      </c>
      <c r="H298" s="83" t="s">
        <v>1168</v>
      </c>
      <c r="I298" s="88" t="s">
        <v>1167</v>
      </c>
    </row>
    <row r="299" spans="1:9" ht="13.5" hidden="1">
      <c r="A299" s="81">
        <v>92961</v>
      </c>
      <c r="B299" s="82" t="s">
        <v>1919</v>
      </c>
      <c r="C299" s="82" t="s">
        <v>1407</v>
      </c>
      <c r="D299" s="82" t="s">
        <v>1921</v>
      </c>
      <c r="E299" s="82" t="s">
        <v>2239</v>
      </c>
      <c r="G299" s="88" t="s">
        <v>1169</v>
      </c>
      <c r="H299" s="83" t="s">
        <v>1170</v>
      </c>
      <c r="I299" s="88" t="s">
        <v>1169</v>
      </c>
    </row>
    <row r="300" spans="1:9" ht="13.5" hidden="1">
      <c r="A300" s="81">
        <v>92962</v>
      </c>
      <c r="B300" s="82" t="s">
        <v>1919</v>
      </c>
      <c r="C300" s="82" t="s">
        <v>1407</v>
      </c>
      <c r="D300" s="82" t="s">
        <v>1921</v>
      </c>
      <c r="E300" s="82" t="s">
        <v>2239</v>
      </c>
      <c r="G300" s="88" t="s">
        <v>1171</v>
      </c>
      <c r="H300" s="83" t="s">
        <v>1172</v>
      </c>
      <c r="I300" s="88" t="s">
        <v>1171</v>
      </c>
    </row>
    <row r="301" spans="1:9" ht="13.5" hidden="1">
      <c r="A301" s="81">
        <v>92963</v>
      </c>
      <c r="B301" s="82" t="s">
        <v>1919</v>
      </c>
      <c r="C301" s="82" t="s">
        <v>1407</v>
      </c>
      <c r="D301" s="82" t="s">
        <v>1921</v>
      </c>
      <c r="E301" s="82" t="s">
        <v>2239</v>
      </c>
      <c r="G301" s="88" t="s">
        <v>1173</v>
      </c>
      <c r="H301" s="83" t="s">
        <v>1174</v>
      </c>
      <c r="I301" s="88" t="s">
        <v>1173</v>
      </c>
    </row>
    <row r="302" spans="1:9" ht="13.5" hidden="1">
      <c r="A302" s="81">
        <v>92964</v>
      </c>
      <c r="B302" s="82" t="s">
        <v>1919</v>
      </c>
      <c r="C302" s="82" t="s">
        <v>1407</v>
      </c>
      <c r="D302" s="82" t="s">
        <v>1921</v>
      </c>
      <c r="E302" s="82" t="s">
        <v>2239</v>
      </c>
      <c r="G302" s="88" t="s">
        <v>1175</v>
      </c>
      <c r="H302" s="83" t="s">
        <v>1176</v>
      </c>
      <c r="I302" s="88" t="s">
        <v>1175</v>
      </c>
    </row>
    <row r="303" spans="1:9" ht="13.5" hidden="1">
      <c r="A303" s="81">
        <v>92965</v>
      </c>
      <c r="B303" s="82" t="s">
        <v>1919</v>
      </c>
      <c r="C303" s="82" t="s">
        <v>1407</v>
      </c>
      <c r="D303" s="82" t="s">
        <v>1921</v>
      </c>
      <c r="E303" s="82" t="s">
        <v>2239</v>
      </c>
      <c r="G303" s="88" t="s">
        <v>1177</v>
      </c>
      <c r="H303" s="83" t="s">
        <v>1178</v>
      </c>
      <c r="I303" s="88" t="s">
        <v>1177</v>
      </c>
    </row>
    <row r="304" spans="1:9" ht="13.5" hidden="1">
      <c r="A304" s="81">
        <v>92966</v>
      </c>
      <c r="B304" s="82" t="s">
        <v>1919</v>
      </c>
      <c r="C304" s="82" t="s">
        <v>1407</v>
      </c>
      <c r="D304" s="82" t="s">
        <v>1921</v>
      </c>
      <c r="E304" s="82" t="s">
        <v>2239</v>
      </c>
      <c r="G304" s="88" t="s">
        <v>1247</v>
      </c>
      <c r="H304" s="83" t="s">
        <v>1179</v>
      </c>
      <c r="I304" s="88" t="s">
        <v>1247</v>
      </c>
    </row>
    <row r="305" spans="1:9" ht="13.5" hidden="1">
      <c r="A305" s="81">
        <v>92967</v>
      </c>
      <c r="B305" s="82" t="s">
        <v>1919</v>
      </c>
      <c r="C305" s="82" t="s">
        <v>1407</v>
      </c>
      <c r="D305" s="82" t="s">
        <v>1921</v>
      </c>
      <c r="E305" s="82" t="s">
        <v>2239</v>
      </c>
      <c r="G305" s="88" t="s">
        <v>1247</v>
      </c>
      <c r="H305" s="83" t="s">
        <v>1180</v>
      </c>
      <c r="I305" s="88" t="s">
        <v>1247</v>
      </c>
    </row>
    <row r="306" spans="1:9" ht="13.5" hidden="1">
      <c r="A306" s="81">
        <v>92968</v>
      </c>
      <c r="B306" s="82" t="s">
        <v>1919</v>
      </c>
      <c r="C306" s="82" t="s">
        <v>1407</v>
      </c>
      <c r="D306" s="82" t="s">
        <v>1921</v>
      </c>
      <c r="E306" s="82" t="s">
        <v>2239</v>
      </c>
      <c r="G306" s="88" t="s">
        <v>1247</v>
      </c>
      <c r="H306" s="83" t="s">
        <v>1181</v>
      </c>
      <c r="I306" s="88" t="s">
        <v>1247</v>
      </c>
    </row>
    <row r="307" spans="1:9" ht="13.5" hidden="1">
      <c r="A307" s="81">
        <v>92969</v>
      </c>
      <c r="B307" s="82" t="s">
        <v>1919</v>
      </c>
      <c r="C307" s="82" t="s">
        <v>1407</v>
      </c>
      <c r="D307" s="82" t="s">
        <v>1921</v>
      </c>
      <c r="E307" s="82" t="s">
        <v>2239</v>
      </c>
      <c r="G307" s="88" t="s">
        <v>1182</v>
      </c>
      <c r="H307" s="83" t="s">
        <v>1183</v>
      </c>
      <c r="I307" s="88" t="s">
        <v>1182</v>
      </c>
    </row>
    <row r="308" spans="1:9" ht="13.5" hidden="1">
      <c r="A308" s="81">
        <v>92970</v>
      </c>
      <c r="B308" s="82" t="s">
        <v>1919</v>
      </c>
      <c r="C308" s="82" t="s">
        <v>1407</v>
      </c>
      <c r="D308" s="82" t="s">
        <v>1921</v>
      </c>
      <c r="E308" s="82" t="s">
        <v>2239</v>
      </c>
      <c r="G308" s="88" t="s">
        <v>1247</v>
      </c>
      <c r="H308" s="83" t="s">
        <v>1184</v>
      </c>
      <c r="I308" s="88" t="s">
        <v>1247</v>
      </c>
    </row>
    <row r="309" spans="1:9" ht="13.5" hidden="1">
      <c r="A309" s="81">
        <v>92971</v>
      </c>
      <c r="B309" s="82" t="s">
        <v>1919</v>
      </c>
      <c r="C309" s="82" t="s">
        <v>1407</v>
      </c>
      <c r="D309" s="82" t="s">
        <v>1921</v>
      </c>
      <c r="E309" s="82" t="s">
        <v>2239</v>
      </c>
      <c r="G309" s="88" t="s">
        <v>1247</v>
      </c>
      <c r="H309" s="83" t="s">
        <v>1185</v>
      </c>
      <c r="I309" s="88" t="s">
        <v>1247</v>
      </c>
    </row>
    <row r="310" spans="1:9" ht="13.5" hidden="1">
      <c r="A310" s="81">
        <v>92972</v>
      </c>
      <c r="B310" s="82" t="s">
        <v>1919</v>
      </c>
      <c r="C310" s="82" t="s">
        <v>1407</v>
      </c>
      <c r="D310" s="82" t="s">
        <v>1921</v>
      </c>
      <c r="E310" s="82" t="s">
        <v>2239</v>
      </c>
      <c r="G310" s="88" t="s">
        <v>1182</v>
      </c>
      <c r="H310" s="83" t="s">
        <v>1186</v>
      </c>
      <c r="I310" s="88" t="s">
        <v>1182</v>
      </c>
    </row>
    <row r="311" spans="1:9" ht="13.5" hidden="1">
      <c r="A311" s="81">
        <v>92973</v>
      </c>
      <c r="B311" s="82" t="s">
        <v>1919</v>
      </c>
      <c r="C311" s="82" t="s">
        <v>1407</v>
      </c>
      <c r="D311" s="82" t="s">
        <v>1921</v>
      </c>
      <c r="E311" s="82" t="s">
        <v>2239</v>
      </c>
      <c r="G311" s="88" t="s">
        <v>1182</v>
      </c>
      <c r="H311" s="83" t="s">
        <v>1187</v>
      </c>
      <c r="I311" s="88" t="s">
        <v>1182</v>
      </c>
    </row>
    <row r="312" spans="1:9" ht="13.5" hidden="1">
      <c r="A312" s="81">
        <v>92974</v>
      </c>
      <c r="B312" s="82" t="s">
        <v>1919</v>
      </c>
      <c r="C312" s="82" t="s">
        <v>1407</v>
      </c>
      <c r="D312" s="82" t="s">
        <v>1921</v>
      </c>
      <c r="E312" s="82" t="s">
        <v>2239</v>
      </c>
      <c r="G312" s="88" t="s">
        <v>1182</v>
      </c>
      <c r="H312" s="83" t="s">
        <v>1188</v>
      </c>
      <c r="I312" s="88" t="s">
        <v>1182</v>
      </c>
    </row>
    <row r="313" spans="1:9" ht="13.5" hidden="1">
      <c r="A313" s="81">
        <v>92975</v>
      </c>
      <c r="B313" s="82" t="s">
        <v>1919</v>
      </c>
      <c r="C313" s="82" t="s">
        <v>1407</v>
      </c>
      <c r="D313" s="82" t="s">
        <v>1921</v>
      </c>
      <c r="E313" s="82" t="s">
        <v>2239</v>
      </c>
      <c r="G313" s="88" t="s">
        <v>1247</v>
      </c>
      <c r="H313" s="83" t="s">
        <v>1189</v>
      </c>
      <c r="I313" s="88" t="s">
        <v>1247</v>
      </c>
    </row>
    <row r="314" spans="1:9" ht="13.5" hidden="1">
      <c r="A314" s="81">
        <v>92976</v>
      </c>
      <c r="B314" s="82" t="s">
        <v>1919</v>
      </c>
      <c r="C314" s="82" t="s">
        <v>1407</v>
      </c>
      <c r="D314" s="82" t="s">
        <v>1921</v>
      </c>
      <c r="E314" s="82" t="s">
        <v>2239</v>
      </c>
      <c r="G314" s="88" t="s">
        <v>1247</v>
      </c>
      <c r="H314" s="83" t="s">
        <v>1190</v>
      </c>
      <c r="I314" s="88" t="s">
        <v>1247</v>
      </c>
    </row>
    <row r="315" spans="1:9" ht="13.5" hidden="1">
      <c r="A315" s="81">
        <v>92977</v>
      </c>
      <c r="B315" s="82" t="s">
        <v>1919</v>
      </c>
      <c r="C315" s="82" t="s">
        <v>1407</v>
      </c>
      <c r="D315" s="82" t="s">
        <v>1921</v>
      </c>
      <c r="E315" s="82" t="s">
        <v>2239</v>
      </c>
      <c r="G315" s="88" t="s">
        <v>1191</v>
      </c>
      <c r="H315" s="83" t="s">
        <v>1192</v>
      </c>
      <c r="I315" s="88" t="s">
        <v>1191</v>
      </c>
    </row>
    <row r="316" spans="1:9" ht="13.5" hidden="1">
      <c r="A316" s="81">
        <v>92978</v>
      </c>
      <c r="B316" s="82" t="s">
        <v>1919</v>
      </c>
      <c r="C316" s="82" t="s">
        <v>1407</v>
      </c>
      <c r="D316" s="82" t="s">
        <v>1921</v>
      </c>
      <c r="E316" s="82" t="s">
        <v>2239</v>
      </c>
      <c r="G316" s="88" t="s">
        <v>1247</v>
      </c>
      <c r="H316" s="83" t="s">
        <v>1193</v>
      </c>
      <c r="I316" s="88" t="s">
        <v>1247</v>
      </c>
    </row>
    <row r="317" spans="1:9" ht="13.5" hidden="1">
      <c r="A317" s="81">
        <v>92979</v>
      </c>
      <c r="B317" s="82" t="s">
        <v>1919</v>
      </c>
      <c r="C317" s="82" t="s">
        <v>1407</v>
      </c>
      <c r="D317" s="82" t="s">
        <v>1921</v>
      </c>
      <c r="E317" s="82" t="s">
        <v>2239</v>
      </c>
      <c r="G317" s="88" t="s">
        <v>1247</v>
      </c>
      <c r="H317" s="83" t="s">
        <v>1194</v>
      </c>
      <c r="I317" s="88" t="s">
        <v>1247</v>
      </c>
    </row>
    <row r="318" spans="1:9" ht="13.5" hidden="1">
      <c r="A318" s="81">
        <v>92980</v>
      </c>
      <c r="B318" s="82" t="s">
        <v>1919</v>
      </c>
      <c r="C318" s="82" t="s">
        <v>1407</v>
      </c>
      <c r="D318" s="82" t="s">
        <v>1921</v>
      </c>
      <c r="E318" s="82" t="s">
        <v>2239</v>
      </c>
      <c r="G318" s="88" t="s">
        <v>1247</v>
      </c>
      <c r="H318" s="83" t="s">
        <v>1195</v>
      </c>
      <c r="I318" s="88" t="s">
        <v>1247</v>
      </c>
    </row>
    <row r="319" spans="1:9" ht="13.5" hidden="1">
      <c r="A319" s="81">
        <v>92981</v>
      </c>
      <c r="B319" s="82" t="s">
        <v>1919</v>
      </c>
      <c r="C319" s="82" t="s">
        <v>1407</v>
      </c>
      <c r="D319" s="82" t="s">
        <v>1921</v>
      </c>
      <c r="E319" s="82" t="s">
        <v>2239</v>
      </c>
      <c r="G319" s="88" t="s">
        <v>1247</v>
      </c>
      <c r="H319" s="83" t="s">
        <v>1196</v>
      </c>
      <c r="I319" s="88" t="s">
        <v>1247</v>
      </c>
    </row>
    <row r="320" spans="1:9" ht="13.5" hidden="1">
      <c r="A320" s="81">
        <v>92982</v>
      </c>
      <c r="B320" s="82" t="s">
        <v>1919</v>
      </c>
      <c r="C320" s="82" t="s">
        <v>1407</v>
      </c>
      <c r="D320" s="82" t="s">
        <v>1921</v>
      </c>
      <c r="E320" s="82" t="s">
        <v>2239</v>
      </c>
      <c r="G320" s="88" t="s">
        <v>1247</v>
      </c>
      <c r="H320" s="83" t="s">
        <v>1197</v>
      </c>
      <c r="I320" s="88" t="s">
        <v>1247</v>
      </c>
    </row>
    <row r="321" spans="1:9" ht="13.5" hidden="1">
      <c r="A321" s="81">
        <v>92983</v>
      </c>
      <c r="B321" s="82" t="s">
        <v>1919</v>
      </c>
      <c r="C321" s="82" t="s">
        <v>1407</v>
      </c>
      <c r="D321" s="82" t="s">
        <v>1921</v>
      </c>
      <c r="E321" s="82" t="s">
        <v>2239</v>
      </c>
      <c r="G321" s="88" t="s">
        <v>1247</v>
      </c>
      <c r="H321" s="83" t="s">
        <v>1198</v>
      </c>
      <c r="I321" s="88" t="s">
        <v>1247</v>
      </c>
    </row>
    <row r="322" spans="1:9" ht="13.5" hidden="1">
      <c r="A322" s="81">
        <v>92984</v>
      </c>
      <c r="B322" s="82" t="s">
        <v>1919</v>
      </c>
      <c r="C322" s="82" t="s">
        <v>1407</v>
      </c>
      <c r="D322" s="82" t="s">
        <v>1921</v>
      </c>
      <c r="E322" s="82" t="s">
        <v>2239</v>
      </c>
      <c r="G322" s="88" t="s">
        <v>1247</v>
      </c>
      <c r="H322" s="83" t="s">
        <v>1199</v>
      </c>
      <c r="I322" s="88" t="s">
        <v>1247</v>
      </c>
    </row>
    <row r="323" spans="1:9" ht="13.5" hidden="1">
      <c r="A323" s="81">
        <v>92985</v>
      </c>
      <c r="B323" s="82" t="s">
        <v>1919</v>
      </c>
      <c r="C323" s="82" t="s">
        <v>1407</v>
      </c>
      <c r="D323" s="82" t="s">
        <v>1921</v>
      </c>
      <c r="E323" s="82" t="s">
        <v>2239</v>
      </c>
      <c r="G323" s="88" t="s">
        <v>1247</v>
      </c>
      <c r="H323" s="83" t="s">
        <v>1200</v>
      </c>
      <c r="I323" s="88" t="s">
        <v>1247</v>
      </c>
    </row>
    <row r="324" spans="1:9" ht="13.5" hidden="1">
      <c r="A324" s="81">
        <v>92986</v>
      </c>
      <c r="B324" s="82" t="s">
        <v>1919</v>
      </c>
      <c r="C324" s="82" t="s">
        <v>1407</v>
      </c>
      <c r="D324" s="82" t="s">
        <v>1921</v>
      </c>
      <c r="E324" s="82" t="s">
        <v>2239</v>
      </c>
      <c r="G324" s="88" t="s">
        <v>1247</v>
      </c>
      <c r="H324" s="83" t="s">
        <v>1201</v>
      </c>
      <c r="I324" s="88" t="s">
        <v>1247</v>
      </c>
    </row>
    <row r="325" spans="1:9" ht="13.5" hidden="1">
      <c r="A325" s="81">
        <v>92987</v>
      </c>
      <c r="B325" s="82" t="s">
        <v>1919</v>
      </c>
      <c r="C325" s="82" t="s">
        <v>1407</v>
      </c>
      <c r="D325" s="82" t="s">
        <v>1921</v>
      </c>
      <c r="E325" s="82" t="s">
        <v>2239</v>
      </c>
      <c r="G325" s="88" t="s">
        <v>1247</v>
      </c>
      <c r="H325" s="83" t="s">
        <v>1202</v>
      </c>
      <c r="I325" s="88" t="s">
        <v>1247</v>
      </c>
    </row>
    <row r="326" spans="1:9" ht="13.5" hidden="1">
      <c r="A326" s="81">
        <v>92988</v>
      </c>
      <c r="B326" s="82" t="s">
        <v>1919</v>
      </c>
      <c r="C326" s="82" t="s">
        <v>1407</v>
      </c>
      <c r="D326" s="82" t="s">
        <v>1921</v>
      </c>
      <c r="E326" s="82" t="s">
        <v>2239</v>
      </c>
      <c r="G326" s="88" t="s">
        <v>1182</v>
      </c>
      <c r="H326" s="83" t="s">
        <v>1203</v>
      </c>
      <c r="I326" s="88" t="s">
        <v>1182</v>
      </c>
    </row>
    <row r="327" spans="1:9" ht="13.5" hidden="1">
      <c r="A327" s="81">
        <v>92989</v>
      </c>
      <c r="B327" s="82" t="s">
        <v>1919</v>
      </c>
      <c r="C327" s="82" t="s">
        <v>1407</v>
      </c>
      <c r="D327" s="82" t="s">
        <v>1921</v>
      </c>
      <c r="E327" s="82" t="s">
        <v>2239</v>
      </c>
      <c r="G327" s="88" t="s">
        <v>1247</v>
      </c>
      <c r="H327" s="83" t="s">
        <v>1204</v>
      </c>
      <c r="I327" s="88" t="s">
        <v>1247</v>
      </c>
    </row>
    <row r="328" spans="1:9" ht="13.5" hidden="1">
      <c r="A328" s="81">
        <v>92990</v>
      </c>
      <c r="B328" s="82" t="s">
        <v>1919</v>
      </c>
      <c r="C328" s="82" t="s">
        <v>1407</v>
      </c>
      <c r="D328" s="82" t="s">
        <v>1921</v>
      </c>
      <c r="E328" s="82" t="s">
        <v>2239</v>
      </c>
      <c r="G328" s="88" t="s">
        <v>1247</v>
      </c>
      <c r="H328" s="83" t="s">
        <v>1205</v>
      </c>
      <c r="I328" s="88" t="s">
        <v>1247</v>
      </c>
    </row>
    <row r="329" spans="1:9" ht="13.5" hidden="1">
      <c r="A329" s="81">
        <v>92991</v>
      </c>
      <c r="B329" s="82" t="s">
        <v>1919</v>
      </c>
      <c r="C329" s="82" t="s">
        <v>1407</v>
      </c>
      <c r="D329" s="82" t="s">
        <v>1921</v>
      </c>
      <c r="E329" s="82" t="s">
        <v>2239</v>
      </c>
      <c r="G329" s="88" t="s">
        <v>1247</v>
      </c>
      <c r="H329" s="83" t="s">
        <v>1206</v>
      </c>
      <c r="I329" s="88" t="s">
        <v>1247</v>
      </c>
    </row>
    <row r="330" spans="1:9" ht="13.5" hidden="1">
      <c r="A330" s="81">
        <v>92992</v>
      </c>
      <c r="B330" s="82" t="s">
        <v>1919</v>
      </c>
      <c r="C330" s="82" t="s">
        <v>1407</v>
      </c>
      <c r="D330" s="82" t="s">
        <v>1921</v>
      </c>
      <c r="E330" s="82" t="s">
        <v>2239</v>
      </c>
      <c r="G330" s="88" t="s">
        <v>1247</v>
      </c>
      <c r="H330" s="83" t="s">
        <v>1207</v>
      </c>
      <c r="I330" s="88" t="s">
        <v>1247</v>
      </c>
    </row>
    <row r="331" spans="1:9" ht="13.5" hidden="1">
      <c r="A331" s="81">
        <v>92993</v>
      </c>
      <c r="B331" s="82" t="s">
        <v>1919</v>
      </c>
      <c r="C331" s="82" t="s">
        <v>1407</v>
      </c>
      <c r="D331" s="82" t="s">
        <v>1921</v>
      </c>
      <c r="E331" s="82" t="s">
        <v>2239</v>
      </c>
      <c r="G331" s="88" t="s">
        <v>1247</v>
      </c>
      <c r="H331" s="83" t="s">
        <v>1208</v>
      </c>
      <c r="I331" s="88" t="s">
        <v>1247</v>
      </c>
    </row>
    <row r="332" spans="1:9" ht="13.5" hidden="1">
      <c r="A332" s="81">
        <v>92994</v>
      </c>
      <c r="B332" s="82" t="s">
        <v>1919</v>
      </c>
      <c r="C332" s="82" t="s">
        <v>1407</v>
      </c>
      <c r="D332" s="82" t="s">
        <v>1921</v>
      </c>
      <c r="E332" s="82" t="s">
        <v>2239</v>
      </c>
      <c r="G332" s="88" t="s">
        <v>1233</v>
      </c>
      <c r="H332" s="83" t="s">
        <v>1209</v>
      </c>
      <c r="I332" s="88" t="s">
        <v>1233</v>
      </c>
    </row>
    <row r="333" spans="1:9" ht="13.5" hidden="1">
      <c r="A333" s="81">
        <v>92995</v>
      </c>
      <c r="B333" s="82" t="s">
        <v>1919</v>
      </c>
      <c r="C333" s="82" t="s">
        <v>1407</v>
      </c>
      <c r="D333" s="82" t="s">
        <v>1921</v>
      </c>
      <c r="E333" s="82" t="s">
        <v>2239</v>
      </c>
      <c r="G333" s="88" t="s">
        <v>1494</v>
      </c>
      <c r="H333" s="83" t="s">
        <v>1495</v>
      </c>
      <c r="I333" s="88" t="s">
        <v>1494</v>
      </c>
    </row>
    <row r="334" spans="1:9" ht="13.5" hidden="1">
      <c r="A334" s="81">
        <v>92996</v>
      </c>
      <c r="B334" s="82" t="s">
        <v>1919</v>
      </c>
      <c r="C334" s="82" t="s">
        <v>1407</v>
      </c>
      <c r="D334" s="82" t="s">
        <v>1921</v>
      </c>
      <c r="E334" s="82" t="s">
        <v>2239</v>
      </c>
      <c r="G334" s="88" t="s">
        <v>1496</v>
      </c>
      <c r="H334" s="83" t="s">
        <v>1497</v>
      </c>
      <c r="I334" s="88" t="s">
        <v>1496</v>
      </c>
    </row>
    <row r="335" spans="1:9" ht="13.5" hidden="1">
      <c r="A335" s="81">
        <v>92997</v>
      </c>
      <c r="B335" s="82" t="s">
        <v>1919</v>
      </c>
      <c r="C335" s="82" t="s">
        <v>1407</v>
      </c>
      <c r="D335" s="82" t="s">
        <v>1921</v>
      </c>
      <c r="E335" s="82" t="s">
        <v>2239</v>
      </c>
      <c r="G335" s="88" t="s">
        <v>1498</v>
      </c>
      <c r="H335" s="83" t="s">
        <v>1499</v>
      </c>
      <c r="I335" s="88" t="s">
        <v>1498</v>
      </c>
    </row>
    <row r="336" spans="1:9" ht="13.5" hidden="1">
      <c r="A336" s="81">
        <v>92998</v>
      </c>
      <c r="B336" s="82" t="s">
        <v>1919</v>
      </c>
      <c r="C336" s="82" t="s">
        <v>1407</v>
      </c>
      <c r="D336" s="82" t="s">
        <v>1921</v>
      </c>
      <c r="E336" s="82" t="s">
        <v>2239</v>
      </c>
      <c r="G336" s="88" t="s">
        <v>1500</v>
      </c>
      <c r="H336" s="83" t="s">
        <v>1501</v>
      </c>
      <c r="I336" s="88" t="s">
        <v>1500</v>
      </c>
    </row>
    <row r="337" spans="1:9" ht="13.5" hidden="1">
      <c r="A337" s="81">
        <v>92999</v>
      </c>
      <c r="B337" s="82" t="s">
        <v>1919</v>
      </c>
      <c r="C337" s="82" t="s">
        <v>1407</v>
      </c>
      <c r="D337" s="82" t="s">
        <v>1921</v>
      </c>
      <c r="E337" s="82" t="s">
        <v>2239</v>
      </c>
      <c r="G337" s="88" t="s">
        <v>1502</v>
      </c>
      <c r="H337" s="83" t="s">
        <v>1503</v>
      </c>
      <c r="I337" s="88" t="s">
        <v>1502</v>
      </c>
    </row>
    <row r="338" spans="1:9" ht="13.5" hidden="1">
      <c r="A338" s="81">
        <v>98640</v>
      </c>
      <c r="B338" s="82" t="s">
        <v>1504</v>
      </c>
      <c r="C338" s="82" t="s">
        <v>1505</v>
      </c>
      <c r="D338" s="82" t="s">
        <v>1506</v>
      </c>
      <c r="E338" s="82" t="s">
        <v>1922</v>
      </c>
      <c r="G338" s="88" t="s">
        <v>1507</v>
      </c>
      <c r="H338" s="83" t="s">
        <v>1508</v>
      </c>
      <c r="I338" s="88" t="s">
        <v>1507</v>
      </c>
    </row>
    <row r="339" spans="1:9" ht="13.5" hidden="1">
      <c r="A339" s="81">
        <v>98641</v>
      </c>
      <c r="B339" s="82" t="s">
        <v>1504</v>
      </c>
      <c r="C339" s="82" t="s">
        <v>1505</v>
      </c>
      <c r="D339" s="82" t="s">
        <v>1506</v>
      </c>
      <c r="E339" s="82" t="s">
        <v>1922</v>
      </c>
      <c r="G339" s="88" t="s">
        <v>1509</v>
      </c>
      <c r="H339" s="83" t="s">
        <v>1510</v>
      </c>
      <c r="I339" s="88" t="s">
        <v>1509</v>
      </c>
    </row>
    <row r="340" spans="1:9" ht="13.5" hidden="1">
      <c r="A340" s="81">
        <v>98642</v>
      </c>
      <c r="B340" s="82" t="s">
        <v>1504</v>
      </c>
      <c r="C340" s="82" t="s">
        <v>1505</v>
      </c>
      <c r="D340" s="82" t="s">
        <v>1506</v>
      </c>
      <c r="E340" s="82" t="s">
        <v>1922</v>
      </c>
      <c r="G340" s="88" t="s">
        <v>1219</v>
      </c>
      <c r="H340" s="83" t="s">
        <v>1511</v>
      </c>
      <c r="I340" s="88" t="s">
        <v>1219</v>
      </c>
    </row>
    <row r="341" spans="1:9" ht="13.5" hidden="1">
      <c r="A341" s="81">
        <v>98643</v>
      </c>
      <c r="B341" s="82" t="s">
        <v>1504</v>
      </c>
      <c r="C341" s="82" t="s">
        <v>1505</v>
      </c>
      <c r="D341" s="82" t="s">
        <v>1506</v>
      </c>
      <c r="E341" s="82" t="s">
        <v>1922</v>
      </c>
      <c r="G341" s="88" t="s">
        <v>1512</v>
      </c>
      <c r="H341" s="83" t="s">
        <v>1513</v>
      </c>
      <c r="I341" s="88" t="s">
        <v>1512</v>
      </c>
    </row>
    <row r="342" spans="1:9" ht="13.5" hidden="1">
      <c r="A342" s="81">
        <v>98644</v>
      </c>
      <c r="B342" s="82" t="s">
        <v>1504</v>
      </c>
      <c r="C342" s="82" t="s">
        <v>1505</v>
      </c>
      <c r="D342" s="82" t="s">
        <v>1506</v>
      </c>
      <c r="E342" s="82" t="s">
        <v>1922</v>
      </c>
      <c r="G342" s="88" t="s">
        <v>1254</v>
      </c>
      <c r="H342" s="83" t="s">
        <v>1514</v>
      </c>
      <c r="I342" s="88" t="s">
        <v>1254</v>
      </c>
    </row>
    <row r="343" spans="1:9" ht="13.5" hidden="1">
      <c r="A343" s="81">
        <f>+A342+1</f>
        <v>98645</v>
      </c>
      <c r="B343" s="82" t="s">
        <v>1504</v>
      </c>
      <c r="C343" s="82" t="s">
        <v>1505</v>
      </c>
      <c r="D343" s="82" t="s">
        <v>1506</v>
      </c>
      <c r="E343" s="82" t="s">
        <v>1922</v>
      </c>
      <c r="G343" s="88"/>
      <c r="I343" s="88"/>
    </row>
    <row r="344" spans="1:9" ht="13.5" hidden="1">
      <c r="A344" s="81">
        <f>+A343+1</f>
        <v>98646</v>
      </c>
      <c r="B344" s="82" t="s">
        <v>1504</v>
      </c>
      <c r="C344" s="82" t="s">
        <v>1505</v>
      </c>
      <c r="D344" s="82" t="s">
        <v>1506</v>
      </c>
      <c r="E344" s="82" t="s">
        <v>1922</v>
      </c>
      <c r="G344" s="88"/>
      <c r="I344" s="88"/>
    </row>
    <row r="345" spans="1:9" ht="13.5" hidden="1">
      <c r="A345" s="81">
        <f>+A344+1</f>
        <v>98647</v>
      </c>
      <c r="B345" s="82" t="s">
        <v>1504</v>
      </c>
      <c r="C345" s="82" t="s">
        <v>1505</v>
      </c>
      <c r="D345" s="82" t="s">
        <v>1506</v>
      </c>
      <c r="E345" s="82" t="s">
        <v>1922</v>
      </c>
      <c r="G345" s="88"/>
      <c r="I345" s="88"/>
    </row>
    <row r="346" spans="1:9" ht="13.5" hidden="1">
      <c r="A346" s="81">
        <f>+A345+1</f>
        <v>98648</v>
      </c>
      <c r="B346" s="82" t="s">
        <v>1504</v>
      </c>
      <c r="C346" s="82" t="s">
        <v>1505</v>
      </c>
      <c r="D346" s="82" t="s">
        <v>1506</v>
      </c>
      <c r="E346" s="82" t="s">
        <v>1922</v>
      </c>
      <c r="G346" s="88"/>
      <c r="I346" s="88"/>
    </row>
    <row r="347" spans="1:9" ht="13.5" hidden="1">
      <c r="A347" s="81">
        <f>+A346+1</f>
        <v>98649</v>
      </c>
      <c r="B347" s="82" t="s">
        <v>1504</v>
      </c>
      <c r="C347" s="82" t="s">
        <v>1505</v>
      </c>
      <c r="D347" s="82" t="s">
        <v>1506</v>
      </c>
      <c r="E347" s="82" t="s">
        <v>1922</v>
      </c>
      <c r="G347" s="88"/>
      <c r="I347" s="88"/>
    </row>
    <row r="348" spans="1:9" ht="13.5" hidden="1">
      <c r="A348" s="81">
        <v>94350</v>
      </c>
      <c r="B348" s="82" t="s">
        <v>1504</v>
      </c>
      <c r="C348" s="82" t="s">
        <v>2162</v>
      </c>
      <c r="D348" s="82" t="s">
        <v>1506</v>
      </c>
      <c r="E348" s="82" t="s">
        <v>1922</v>
      </c>
      <c r="G348" s="88" t="s">
        <v>1256</v>
      </c>
      <c r="H348" s="83" t="s">
        <v>1515</v>
      </c>
      <c r="I348" s="88" t="s">
        <v>1256</v>
      </c>
    </row>
    <row r="349" spans="1:9" ht="13.5" hidden="1">
      <c r="A349" s="81">
        <v>94351</v>
      </c>
      <c r="B349" s="82" t="s">
        <v>1504</v>
      </c>
      <c r="C349" s="82" t="s">
        <v>2162</v>
      </c>
      <c r="D349" s="82" t="s">
        <v>1506</v>
      </c>
      <c r="E349" s="82" t="s">
        <v>1922</v>
      </c>
      <c r="G349" s="88" t="s">
        <v>1516</v>
      </c>
      <c r="H349" s="83" t="s">
        <v>1517</v>
      </c>
      <c r="I349" s="88" t="s">
        <v>1516</v>
      </c>
    </row>
    <row r="350" spans="1:9" ht="13.5" hidden="1">
      <c r="A350" s="81">
        <v>94352</v>
      </c>
      <c r="B350" s="82" t="s">
        <v>1504</v>
      </c>
      <c r="C350" s="82" t="s">
        <v>2162</v>
      </c>
      <c r="D350" s="82" t="s">
        <v>1506</v>
      </c>
      <c r="E350" s="82" t="s">
        <v>1922</v>
      </c>
      <c r="G350" s="88" t="s">
        <v>1241</v>
      </c>
      <c r="H350" s="83" t="s">
        <v>1518</v>
      </c>
      <c r="I350" s="88" t="s">
        <v>1241</v>
      </c>
    </row>
    <row r="351" spans="1:9" ht="13.5" hidden="1">
      <c r="A351" s="81">
        <v>94353</v>
      </c>
      <c r="B351" s="82" t="s">
        <v>1504</v>
      </c>
      <c r="C351" s="82" t="s">
        <v>2162</v>
      </c>
      <c r="D351" s="82" t="s">
        <v>1506</v>
      </c>
      <c r="E351" s="82" t="s">
        <v>1922</v>
      </c>
      <c r="G351" s="88" t="s">
        <v>1519</v>
      </c>
      <c r="H351" s="83" t="s">
        <v>1520</v>
      </c>
      <c r="I351" s="88" t="s">
        <v>1519</v>
      </c>
    </row>
    <row r="352" spans="1:9" ht="13.5" hidden="1">
      <c r="A352" s="81">
        <v>94354</v>
      </c>
      <c r="B352" s="82" t="s">
        <v>1504</v>
      </c>
      <c r="C352" s="82" t="s">
        <v>2162</v>
      </c>
      <c r="D352" s="82" t="s">
        <v>1506</v>
      </c>
      <c r="E352" s="82" t="s">
        <v>1922</v>
      </c>
      <c r="G352" s="88" t="s">
        <v>1251</v>
      </c>
      <c r="H352" s="83" t="s">
        <v>1521</v>
      </c>
      <c r="I352" s="88" t="s">
        <v>1251</v>
      </c>
    </row>
    <row r="353" spans="1:9" ht="13.5" hidden="1">
      <c r="A353" s="81">
        <f>+A352+1</f>
        <v>94355</v>
      </c>
      <c r="B353" s="82" t="s">
        <v>1504</v>
      </c>
      <c r="C353" s="82" t="s">
        <v>2162</v>
      </c>
      <c r="D353" s="82" t="s">
        <v>1506</v>
      </c>
      <c r="E353" s="82" t="s">
        <v>1922</v>
      </c>
      <c r="G353" s="88"/>
      <c r="I353" s="88"/>
    </row>
    <row r="354" spans="1:9" ht="13.5" hidden="1">
      <c r="A354" s="81">
        <f>+A353+1</f>
        <v>94356</v>
      </c>
      <c r="B354" s="82" t="s">
        <v>1504</v>
      </c>
      <c r="C354" s="82" t="s">
        <v>2162</v>
      </c>
      <c r="D354" s="82" t="s">
        <v>1506</v>
      </c>
      <c r="E354" s="82" t="s">
        <v>1922</v>
      </c>
      <c r="G354" s="88"/>
      <c r="I354" s="88"/>
    </row>
    <row r="355" spans="1:9" ht="13.5" hidden="1">
      <c r="A355" s="81">
        <f>+A354+1</f>
        <v>94357</v>
      </c>
      <c r="B355" s="82" t="s">
        <v>1504</v>
      </c>
      <c r="C355" s="82" t="s">
        <v>2162</v>
      </c>
      <c r="D355" s="82" t="s">
        <v>1506</v>
      </c>
      <c r="E355" s="82" t="s">
        <v>1922</v>
      </c>
      <c r="G355" s="88"/>
      <c r="I355" s="88"/>
    </row>
    <row r="356" spans="1:9" ht="13.5" hidden="1">
      <c r="A356" s="81">
        <f>+A355+1</f>
        <v>94358</v>
      </c>
      <c r="B356" s="82" t="s">
        <v>1504</v>
      </c>
      <c r="C356" s="82" t="s">
        <v>2162</v>
      </c>
      <c r="D356" s="82" t="s">
        <v>1506</v>
      </c>
      <c r="E356" s="82" t="s">
        <v>1922</v>
      </c>
      <c r="G356" s="88"/>
      <c r="I356" s="88"/>
    </row>
    <row r="357" spans="1:9" ht="13.5" hidden="1">
      <c r="A357" s="81">
        <f>+A356+1</f>
        <v>94359</v>
      </c>
      <c r="B357" s="82" t="s">
        <v>1504</v>
      </c>
      <c r="C357" s="82" t="s">
        <v>2162</v>
      </c>
      <c r="D357" s="82" t="s">
        <v>1506</v>
      </c>
      <c r="E357" s="82" t="s">
        <v>1922</v>
      </c>
      <c r="G357" s="88"/>
      <c r="I357" s="88"/>
    </row>
    <row r="358" spans="1:9" ht="13.5" hidden="1">
      <c r="A358" s="81">
        <v>99540</v>
      </c>
      <c r="B358" s="82" t="s">
        <v>1504</v>
      </c>
      <c r="C358" s="82" t="s">
        <v>2001</v>
      </c>
      <c r="D358" s="82" t="s">
        <v>1506</v>
      </c>
      <c r="E358" s="82" t="s">
        <v>1922</v>
      </c>
      <c r="G358" s="88" t="s">
        <v>1522</v>
      </c>
      <c r="H358" s="83" t="s">
        <v>1523</v>
      </c>
      <c r="I358" s="88" t="s">
        <v>1522</v>
      </c>
    </row>
    <row r="359" spans="1:9" ht="13.5" hidden="1">
      <c r="A359" s="81">
        <v>99541</v>
      </c>
      <c r="B359" s="82" t="s">
        <v>1504</v>
      </c>
      <c r="C359" s="82" t="s">
        <v>2001</v>
      </c>
      <c r="D359" s="82" t="s">
        <v>1506</v>
      </c>
      <c r="E359" s="82" t="s">
        <v>1922</v>
      </c>
      <c r="G359" s="88" t="s">
        <v>1524</v>
      </c>
      <c r="H359" s="83" t="s">
        <v>1525</v>
      </c>
      <c r="I359" s="88" t="s">
        <v>1524</v>
      </c>
    </row>
    <row r="360" spans="1:9" ht="13.5" hidden="1">
      <c r="A360" s="81">
        <v>99542</v>
      </c>
      <c r="B360" s="82" t="s">
        <v>1504</v>
      </c>
      <c r="C360" s="82" t="s">
        <v>2001</v>
      </c>
      <c r="D360" s="82" t="s">
        <v>1506</v>
      </c>
      <c r="E360" s="82" t="s">
        <v>1922</v>
      </c>
      <c r="G360" s="88" t="s">
        <v>1526</v>
      </c>
      <c r="H360" s="83" t="s">
        <v>1527</v>
      </c>
      <c r="I360" s="88" t="s">
        <v>1526</v>
      </c>
    </row>
    <row r="361" spans="1:9" ht="13.5" hidden="1">
      <c r="A361" s="81">
        <v>99543</v>
      </c>
      <c r="B361" s="82" t="s">
        <v>1504</v>
      </c>
      <c r="C361" s="82" t="s">
        <v>2001</v>
      </c>
      <c r="D361" s="82" t="s">
        <v>1506</v>
      </c>
      <c r="E361" s="82" t="s">
        <v>1922</v>
      </c>
      <c r="G361" s="88" t="s">
        <v>1235</v>
      </c>
      <c r="H361" s="83" t="s">
        <v>1528</v>
      </c>
      <c r="I361" s="88" t="s">
        <v>1235</v>
      </c>
    </row>
    <row r="362" spans="1:9" ht="13.5" hidden="1">
      <c r="A362" s="81">
        <v>99544</v>
      </c>
      <c r="B362" s="82" t="s">
        <v>1504</v>
      </c>
      <c r="C362" s="82" t="s">
        <v>2001</v>
      </c>
      <c r="D362" s="82" t="s">
        <v>1506</v>
      </c>
      <c r="E362" s="82" t="s">
        <v>1922</v>
      </c>
      <c r="G362" s="88" t="s">
        <v>1529</v>
      </c>
      <c r="H362" s="83" t="s">
        <v>1530</v>
      </c>
      <c r="I362" s="88" t="s">
        <v>1529</v>
      </c>
    </row>
    <row r="363" spans="1:9" ht="13.5" hidden="1">
      <c r="A363" s="81">
        <f>+A362+1</f>
        <v>99545</v>
      </c>
      <c r="B363" s="82" t="s">
        <v>1504</v>
      </c>
      <c r="C363" s="82" t="s">
        <v>2001</v>
      </c>
      <c r="D363" s="82" t="s">
        <v>1506</v>
      </c>
      <c r="E363" s="82" t="s">
        <v>1922</v>
      </c>
      <c r="G363" s="88"/>
      <c r="I363" s="88"/>
    </row>
    <row r="364" spans="1:9" ht="13.5" hidden="1">
      <c r="A364" s="81">
        <f>+A363+1</f>
        <v>99546</v>
      </c>
      <c r="B364" s="82" t="s">
        <v>1504</v>
      </c>
      <c r="C364" s="82" t="s">
        <v>2001</v>
      </c>
      <c r="D364" s="82" t="s">
        <v>1506</v>
      </c>
      <c r="E364" s="82" t="s">
        <v>1922</v>
      </c>
      <c r="G364" s="88"/>
      <c r="I364" s="88"/>
    </row>
    <row r="365" spans="1:9" ht="13.5" hidden="1">
      <c r="A365" s="81">
        <f>+A364+1</f>
        <v>99547</v>
      </c>
      <c r="B365" s="82" t="s">
        <v>1504</v>
      </c>
      <c r="C365" s="82" t="s">
        <v>2001</v>
      </c>
      <c r="D365" s="82" t="s">
        <v>1506</v>
      </c>
      <c r="E365" s="82" t="s">
        <v>1922</v>
      </c>
      <c r="G365" s="88"/>
      <c r="I365" s="88"/>
    </row>
    <row r="366" spans="1:9" ht="13.5" hidden="1">
      <c r="A366" s="81">
        <f>+A365+1</f>
        <v>99548</v>
      </c>
      <c r="B366" s="82" t="s">
        <v>1504</v>
      </c>
      <c r="C366" s="82" t="s">
        <v>2001</v>
      </c>
      <c r="D366" s="82" t="s">
        <v>1506</v>
      </c>
      <c r="E366" s="82" t="s">
        <v>1922</v>
      </c>
      <c r="G366" s="88"/>
      <c r="I366" s="88"/>
    </row>
    <row r="367" spans="1:9" ht="13.5" hidden="1">
      <c r="A367" s="81">
        <f>+A366+1</f>
        <v>99549</v>
      </c>
      <c r="B367" s="82" t="s">
        <v>1504</v>
      </c>
      <c r="C367" s="82" t="s">
        <v>2001</v>
      </c>
      <c r="D367" s="82" t="s">
        <v>1506</v>
      </c>
      <c r="E367" s="82" t="s">
        <v>1922</v>
      </c>
      <c r="G367" s="88"/>
      <c r="I367" s="88"/>
    </row>
    <row r="368" spans="1:9" ht="13.5" hidden="1">
      <c r="A368" s="81">
        <v>98540</v>
      </c>
      <c r="B368" s="82" t="s">
        <v>1504</v>
      </c>
      <c r="C368" s="82" t="s">
        <v>1531</v>
      </c>
      <c r="D368" s="82" t="s">
        <v>1506</v>
      </c>
      <c r="E368" s="82" t="s">
        <v>1922</v>
      </c>
      <c r="G368" s="88" t="s">
        <v>1532</v>
      </c>
      <c r="H368" s="83" t="s">
        <v>1533</v>
      </c>
      <c r="I368" s="88" t="s">
        <v>1532</v>
      </c>
    </row>
    <row r="369" spans="1:9" ht="13.5" hidden="1">
      <c r="A369" s="81">
        <v>98541</v>
      </c>
      <c r="B369" s="82" t="s">
        <v>1504</v>
      </c>
      <c r="C369" s="82" t="s">
        <v>1531</v>
      </c>
      <c r="D369" s="82" t="s">
        <v>1506</v>
      </c>
      <c r="E369" s="82" t="s">
        <v>1922</v>
      </c>
      <c r="G369" s="88" t="s">
        <v>1534</v>
      </c>
      <c r="H369" s="83" t="s">
        <v>1535</v>
      </c>
      <c r="I369" s="88" t="s">
        <v>1534</v>
      </c>
    </row>
    <row r="370" spans="1:9" ht="13.5" hidden="1">
      <c r="A370" s="81">
        <v>98542</v>
      </c>
      <c r="B370" s="82" t="s">
        <v>1504</v>
      </c>
      <c r="C370" s="82" t="s">
        <v>1531</v>
      </c>
      <c r="D370" s="82" t="s">
        <v>1506</v>
      </c>
      <c r="E370" s="82" t="s">
        <v>1922</v>
      </c>
      <c r="G370" s="88" t="s">
        <v>1536</v>
      </c>
      <c r="H370" s="83" t="s">
        <v>1537</v>
      </c>
      <c r="I370" s="88" t="s">
        <v>1536</v>
      </c>
    </row>
    <row r="371" spans="1:9" ht="13.5" hidden="1">
      <c r="A371" s="81">
        <v>98543</v>
      </c>
      <c r="B371" s="82" t="s">
        <v>1504</v>
      </c>
      <c r="C371" s="82" t="s">
        <v>1531</v>
      </c>
      <c r="D371" s="82" t="s">
        <v>1506</v>
      </c>
      <c r="E371" s="82" t="s">
        <v>1922</v>
      </c>
      <c r="G371" s="88" t="s">
        <v>1230</v>
      </c>
      <c r="H371" s="83" t="s">
        <v>1538</v>
      </c>
      <c r="I371" s="88" t="s">
        <v>1230</v>
      </c>
    </row>
    <row r="372" spans="1:9" ht="13.5" hidden="1">
      <c r="A372" s="81">
        <v>98544</v>
      </c>
      <c r="B372" s="82" t="s">
        <v>1504</v>
      </c>
      <c r="C372" s="82" t="s">
        <v>1531</v>
      </c>
      <c r="D372" s="82" t="s">
        <v>1506</v>
      </c>
      <c r="E372" s="82" t="s">
        <v>1922</v>
      </c>
      <c r="G372" s="88" t="s">
        <v>1234</v>
      </c>
      <c r="H372" s="83" t="s">
        <v>1539</v>
      </c>
      <c r="I372" s="88" t="s">
        <v>1234</v>
      </c>
    </row>
    <row r="373" spans="1:9" ht="13.5" hidden="1">
      <c r="A373" s="81">
        <f>+A372+1</f>
        <v>98545</v>
      </c>
      <c r="B373" s="82" t="s">
        <v>1504</v>
      </c>
      <c r="C373" s="82" t="s">
        <v>1531</v>
      </c>
      <c r="D373" s="82" t="s">
        <v>1506</v>
      </c>
      <c r="E373" s="82" t="s">
        <v>1922</v>
      </c>
      <c r="G373" s="88"/>
      <c r="I373" s="88"/>
    </row>
    <row r="374" spans="1:9" ht="13.5" hidden="1">
      <c r="A374" s="81">
        <f>+A373+1</f>
        <v>98546</v>
      </c>
      <c r="B374" s="82" t="s">
        <v>1504</v>
      </c>
      <c r="C374" s="82" t="s">
        <v>1531</v>
      </c>
      <c r="D374" s="82" t="s">
        <v>1506</v>
      </c>
      <c r="E374" s="82" t="s">
        <v>1922</v>
      </c>
      <c r="G374" s="88"/>
      <c r="I374" s="88"/>
    </row>
    <row r="375" spans="1:9" ht="13.5" hidden="1">
      <c r="A375" s="81">
        <f>+A374+1</f>
        <v>98547</v>
      </c>
      <c r="B375" s="82" t="s">
        <v>1504</v>
      </c>
      <c r="C375" s="82" t="s">
        <v>1531</v>
      </c>
      <c r="D375" s="82" t="s">
        <v>1506</v>
      </c>
      <c r="E375" s="82" t="s">
        <v>1922</v>
      </c>
      <c r="G375" s="88"/>
      <c r="I375" s="88"/>
    </row>
    <row r="376" spans="1:9" ht="13.5" hidden="1">
      <c r="A376" s="81">
        <f>+A375+1</f>
        <v>98548</v>
      </c>
      <c r="B376" s="82" t="s">
        <v>1504</v>
      </c>
      <c r="C376" s="82" t="s">
        <v>1531</v>
      </c>
      <c r="D376" s="82" t="s">
        <v>1506</v>
      </c>
      <c r="E376" s="82" t="s">
        <v>1922</v>
      </c>
      <c r="G376" s="88"/>
      <c r="I376" s="88"/>
    </row>
    <row r="377" spans="1:9" ht="13.5" hidden="1">
      <c r="A377" s="81">
        <f>+A376+1</f>
        <v>98549</v>
      </c>
      <c r="B377" s="82" t="s">
        <v>1504</v>
      </c>
      <c r="C377" s="82" t="s">
        <v>1531</v>
      </c>
      <c r="D377" s="82" t="s">
        <v>1506</v>
      </c>
      <c r="E377" s="82" t="s">
        <v>1922</v>
      </c>
      <c r="G377" s="88"/>
      <c r="I377" s="88"/>
    </row>
    <row r="378" spans="1:9" ht="13.5" hidden="1">
      <c r="A378" s="81">
        <v>98350</v>
      </c>
      <c r="B378" s="82" t="s">
        <v>1540</v>
      </c>
      <c r="C378" s="82" t="s">
        <v>1505</v>
      </c>
      <c r="D378" s="82" t="s">
        <v>1506</v>
      </c>
      <c r="E378" s="82" t="s">
        <v>1922</v>
      </c>
      <c r="G378" s="88" t="s">
        <v>1541</v>
      </c>
      <c r="H378" s="83" t="s">
        <v>1542</v>
      </c>
      <c r="I378" s="88" t="s">
        <v>1541</v>
      </c>
    </row>
    <row r="379" spans="1:9" ht="13.5" hidden="1">
      <c r="A379" s="81">
        <v>98351</v>
      </c>
      <c r="B379" s="82" t="s">
        <v>1540</v>
      </c>
      <c r="C379" s="82" t="s">
        <v>1505</v>
      </c>
      <c r="D379" s="82" t="s">
        <v>1506</v>
      </c>
      <c r="E379" s="82" t="s">
        <v>1922</v>
      </c>
      <c r="G379" s="88" t="s">
        <v>1543</v>
      </c>
      <c r="H379" s="83" t="s">
        <v>1544</v>
      </c>
      <c r="I379" s="88" t="s">
        <v>1543</v>
      </c>
    </row>
    <row r="380" spans="1:9" ht="13.5" hidden="1">
      <c r="A380" s="81">
        <v>98352</v>
      </c>
      <c r="B380" s="82" t="s">
        <v>1540</v>
      </c>
      <c r="C380" s="82" t="s">
        <v>1505</v>
      </c>
      <c r="D380" s="82" t="s">
        <v>1506</v>
      </c>
      <c r="E380" s="82" t="s">
        <v>1922</v>
      </c>
      <c r="G380" s="88" t="s">
        <v>1545</v>
      </c>
      <c r="H380" s="83" t="s">
        <v>1546</v>
      </c>
      <c r="I380" s="88" t="s">
        <v>1545</v>
      </c>
    </row>
    <row r="381" spans="1:9" ht="13.5" hidden="1">
      <c r="A381" s="81">
        <v>98353</v>
      </c>
      <c r="B381" s="82" t="s">
        <v>1540</v>
      </c>
      <c r="C381" s="82" t="s">
        <v>1505</v>
      </c>
      <c r="D381" s="82" t="s">
        <v>1506</v>
      </c>
      <c r="E381" s="82" t="s">
        <v>1922</v>
      </c>
      <c r="G381" s="88" t="s">
        <v>1547</v>
      </c>
      <c r="H381" s="83" t="s">
        <v>1548</v>
      </c>
      <c r="I381" s="88" t="s">
        <v>1547</v>
      </c>
    </row>
    <row r="382" spans="1:9" ht="13.5" hidden="1">
      <c r="A382" s="81">
        <v>98354</v>
      </c>
      <c r="B382" s="82" t="s">
        <v>1540</v>
      </c>
      <c r="C382" s="82" t="s">
        <v>1505</v>
      </c>
      <c r="D382" s="82" t="s">
        <v>1506</v>
      </c>
      <c r="E382" s="82" t="s">
        <v>1922</v>
      </c>
      <c r="G382" s="88" t="s">
        <v>1549</v>
      </c>
      <c r="H382" s="83" t="s">
        <v>1550</v>
      </c>
      <c r="I382" s="88" t="s">
        <v>1549</v>
      </c>
    </row>
    <row r="383" spans="1:9" ht="13.5" hidden="1">
      <c r="A383" s="81">
        <v>98355</v>
      </c>
      <c r="B383" s="82" t="s">
        <v>1540</v>
      </c>
      <c r="C383" s="82" t="s">
        <v>1505</v>
      </c>
      <c r="D383" s="82" t="s">
        <v>1506</v>
      </c>
      <c r="E383" s="82" t="s">
        <v>1922</v>
      </c>
      <c r="G383" s="88" t="s">
        <v>1551</v>
      </c>
      <c r="H383" s="83" t="s">
        <v>1552</v>
      </c>
      <c r="I383" s="88" t="s">
        <v>1551</v>
      </c>
    </row>
    <row r="384" spans="1:9" ht="13.5" hidden="1">
      <c r="A384" s="81">
        <v>98356</v>
      </c>
      <c r="B384" s="82" t="s">
        <v>1540</v>
      </c>
      <c r="C384" s="82" t="s">
        <v>1505</v>
      </c>
      <c r="D384" s="82" t="s">
        <v>1506</v>
      </c>
      <c r="E384" s="82" t="s">
        <v>1922</v>
      </c>
      <c r="G384" s="88" t="s">
        <v>1231</v>
      </c>
      <c r="H384" s="83" t="s">
        <v>1553</v>
      </c>
      <c r="I384" s="88" t="s">
        <v>1231</v>
      </c>
    </row>
    <row r="385" spans="1:9" ht="13.5" hidden="1">
      <c r="A385" s="81">
        <v>98357</v>
      </c>
      <c r="B385" s="82" t="s">
        <v>1540</v>
      </c>
      <c r="C385" s="82" t="s">
        <v>1505</v>
      </c>
      <c r="D385" s="82" t="s">
        <v>1506</v>
      </c>
      <c r="E385" s="82" t="s">
        <v>1922</v>
      </c>
      <c r="G385" s="88" t="s">
        <v>1213</v>
      </c>
      <c r="H385" s="83" t="s">
        <v>1554</v>
      </c>
      <c r="I385" s="88" t="s">
        <v>1213</v>
      </c>
    </row>
    <row r="386" spans="1:9" ht="13.5" hidden="1">
      <c r="A386" s="81">
        <v>98358</v>
      </c>
      <c r="B386" s="82" t="s">
        <v>1540</v>
      </c>
      <c r="C386" s="82" t="s">
        <v>1505</v>
      </c>
      <c r="D386" s="82" t="s">
        <v>1506</v>
      </c>
      <c r="E386" s="82" t="s">
        <v>1922</v>
      </c>
      <c r="G386" s="88" t="s">
        <v>1245</v>
      </c>
      <c r="H386" s="83" t="s">
        <v>1555</v>
      </c>
      <c r="I386" s="88" t="s">
        <v>1245</v>
      </c>
    </row>
    <row r="387" spans="1:9" ht="13.5" hidden="1">
      <c r="A387" s="81">
        <v>98359</v>
      </c>
      <c r="B387" s="82" t="s">
        <v>1540</v>
      </c>
      <c r="C387" s="82" t="s">
        <v>1505</v>
      </c>
      <c r="D387" s="82" t="s">
        <v>1506</v>
      </c>
      <c r="E387" s="82" t="s">
        <v>1922</v>
      </c>
      <c r="G387" s="88" t="s">
        <v>1556</v>
      </c>
      <c r="H387" s="83" t="s">
        <v>1557</v>
      </c>
      <c r="I387" s="88" t="s">
        <v>1556</v>
      </c>
    </row>
    <row r="388" spans="1:9" ht="13.5" hidden="1">
      <c r="A388" s="81">
        <v>94310</v>
      </c>
      <c r="B388" s="82" t="s">
        <v>1540</v>
      </c>
      <c r="C388" s="82" t="s">
        <v>2162</v>
      </c>
      <c r="D388" s="82" t="s">
        <v>1506</v>
      </c>
      <c r="E388" s="82" t="s">
        <v>1922</v>
      </c>
      <c r="G388" s="88" t="s">
        <v>1558</v>
      </c>
      <c r="H388" s="83" t="s">
        <v>1559</v>
      </c>
      <c r="I388" s="88" t="s">
        <v>1558</v>
      </c>
    </row>
    <row r="389" spans="1:9" ht="13.5" hidden="1">
      <c r="A389" s="81">
        <v>94311</v>
      </c>
      <c r="B389" s="82" t="s">
        <v>1540</v>
      </c>
      <c r="C389" s="82" t="s">
        <v>2162</v>
      </c>
      <c r="D389" s="82" t="s">
        <v>1506</v>
      </c>
      <c r="E389" s="82" t="s">
        <v>1922</v>
      </c>
      <c r="G389" s="88" t="s">
        <v>1560</v>
      </c>
      <c r="H389" s="83" t="s">
        <v>1561</v>
      </c>
      <c r="I389" s="88" t="s">
        <v>1560</v>
      </c>
    </row>
    <row r="390" spans="1:9" ht="13.5" hidden="1">
      <c r="A390" s="81">
        <v>94312</v>
      </c>
      <c r="B390" s="82" t="s">
        <v>1540</v>
      </c>
      <c r="C390" s="82" t="s">
        <v>2162</v>
      </c>
      <c r="D390" s="82" t="s">
        <v>1506</v>
      </c>
      <c r="E390" s="82" t="s">
        <v>1922</v>
      </c>
      <c r="G390" s="88" t="s">
        <v>1229</v>
      </c>
      <c r="H390" s="83" t="s">
        <v>1562</v>
      </c>
      <c r="I390" s="88" t="s">
        <v>1229</v>
      </c>
    </row>
    <row r="391" spans="1:9" ht="13.5" hidden="1">
      <c r="A391" s="81">
        <v>94313</v>
      </c>
      <c r="B391" s="82" t="s">
        <v>1540</v>
      </c>
      <c r="C391" s="82" t="s">
        <v>2162</v>
      </c>
      <c r="D391" s="82" t="s">
        <v>1506</v>
      </c>
      <c r="E391" s="82" t="s">
        <v>1922</v>
      </c>
      <c r="G391" s="88" t="s">
        <v>1563</v>
      </c>
      <c r="H391" s="83" t="s">
        <v>1564</v>
      </c>
      <c r="I391" s="88" t="s">
        <v>1563</v>
      </c>
    </row>
    <row r="392" spans="1:9" ht="13.5" hidden="1">
      <c r="A392" s="81">
        <v>94314</v>
      </c>
      <c r="B392" s="82" t="s">
        <v>1540</v>
      </c>
      <c r="C392" s="82" t="s">
        <v>2162</v>
      </c>
      <c r="D392" s="82" t="s">
        <v>1506</v>
      </c>
      <c r="E392" s="82" t="s">
        <v>1922</v>
      </c>
      <c r="G392" s="88" t="s">
        <v>1191</v>
      </c>
      <c r="H392" s="83" t="s">
        <v>1565</v>
      </c>
      <c r="I392" s="88" t="s">
        <v>1191</v>
      </c>
    </row>
    <row r="393" spans="1:9" ht="13.5" hidden="1">
      <c r="A393" s="81">
        <v>94315</v>
      </c>
      <c r="B393" s="82" t="s">
        <v>1540</v>
      </c>
      <c r="C393" s="82" t="s">
        <v>2162</v>
      </c>
      <c r="D393" s="82" t="s">
        <v>1506</v>
      </c>
      <c r="E393" s="82" t="s">
        <v>1922</v>
      </c>
      <c r="G393" s="88" t="s">
        <v>1566</v>
      </c>
      <c r="H393" s="83" t="s">
        <v>1567</v>
      </c>
      <c r="I393" s="88" t="s">
        <v>1566</v>
      </c>
    </row>
    <row r="394" spans="1:9" ht="13.5" hidden="1">
      <c r="A394" s="81">
        <v>94316</v>
      </c>
      <c r="B394" s="82" t="s">
        <v>1540</v>
      </c>
      <c r="C394" s="82" t="s">
        <v>2162</v>
      </c>
      <c r="D394" s="82" t="s">
        <v>1506</v>
      </c>
      <c r="E394" s="82" t="s">
        <v>1922</v>
      </c>
      <c r="G394" s="88" t="s">
        <v>1568</v>
      </c>
      <c r="H394" s="83" t="s">
        <v>1569</v>
      </c>
      <c r="I394" s="88" t="s">
        <v>1568</v>
      </c>
    </row>
    <row r="395" spans="1:9" ht="13.5" hidden="1">
      <c r="A395" s="81">
        <v>94317</v>
      </c>
      <c r="B395" s="82" t="s">
        <v>1540</v>
      </c>
      <c r="C395" s="82" t="s">
        <v>2162</v>
      </c>
      <c r="D395" s="82" t="s">
        <v>1506</v>
      </c>
      <c r="E395" s="82" t="s">
        <v>1922</v>
      </c>
      <c r="G395" s="88" t="s">
        <v>1570</v>
      </c>
      <c r="H395" s="83" t="s">
        <v>1571</v>
      </c>
      <c r="I395" s="88" t="s">
        <v>1570</v>
      </c>
    </row>
    <row r="396" spans="7:9" ht="13.5" hidden="1">
      <c r="G396" s="88" t="s">
        <v>1228</v>
      </c>
      <c r="H396" s="98" t="s">
        <v>1572</v>
      </c>
      <c r="I396" s="88" t="s">
        <v>1228</v>
      </c>
    </row>
    <row r="397" spans="1:9" ht="13.5" hidden="1">
      <c r="A397" s="81">
        <v>94318</v>
      </c>
      <c r="B397" s="82" t="s">
        <v>1540</v>
      </c>
      <c r="C397" s="82" t="s">
        <v>2162</v>
      </c>
      <c r="D397" s="82" t="s">
        <v>1506</v>
      </c>
      <c r="E397" s="82" t="s">
        <v>1922</v>
      </c>
      <c r="G397" s="88" t="s">
        <v>1573</v>
      </c>
      <c r="H397" s="83" t="s">
        <v>1574</v>
      </c>
      <c r="I397" s="88" t="s">
        <v>1573</v>
      </c>
    </row>
    <row r="398" spans="1:9" ht="13.5" hidden="1">
      <c r="A398" s="81">
        <v>94319</v>
      </c>
      <c r="B398" s="82" t="s">
        <v>1540</v>
      </c>
      <c r="C398" s="82" t="s">
        <v>2162</v>
      </c>
      <c r="D398" s="82" t="s">
        <v>1506</v>
      </c>
      <c r="E398" s="82" t="s">
        <v>1922</v>
      </c>
      <c r="G398" s="88" t="s">
        <v>1575</v>
      </c>
      <c r="H398" s="83" t="s">
        <v>1576</v>
      </c>
      <c r="I398" s="88" t="s">
        <v>1575</v>
      </c>
    </row>
    <row r="399" spans="1:9" ht="13.5" hidden="1">
      <c r="A399" s="81">
        <v>94300</v>
      </c>
      <c r="B399" s="82" t="s">
        <v>1540</v>
      </c>
      <c r="C399" s="82" t="s">
        <v>2162</v>
      </c>
      <c r="D399" s="82" t="s">
        <v>1506</v>
      </c>
      <c r="E399" s="82" t="s">
        <v>1922</v>
      </c>
      <c r="G399" s="88" t="s">
        <v>1577</v>
      </c>
      <c r="H399" s="83" t="s">
        <v>1578</v>
      </c>
      <c r="I399" s="88" t="s">
        <v>1577</v>
      </c>
    </row>
    <row r="400" spans="1:9" ht="13.5" hidden="1">
      <c r="A400" s="81">
        <v>94302</v>
      </c>
      <c r="B400" s="82" t="s">
        <v>1540</v>
      </c>
      <c r="C400" s="82" t="s">
        <v>2162</v>
      </c>
      <c r="D400" s="82" t="s">
        <v>1506</v>
      </c>
      <c r="E400" s="82" t="s">
        <v>1922</v>
      </c>
      <c r="G400" s="88" t="s">
        <v>1579</v>
      </c>
      <c r="H400" s="83" t="s">
        <v>1580</v>
      </c>
      <c r="I400" s="88" t="s">
        <v>1579</v>
      </c>
    </row>
    <row r="401" spans="1:9" ht="13.5" hidden="1">
      <c r="A401" s="81">
        <v>94304</v>
      </c>
      <c r="B401" s="82" t="s">
        <v>1540</v>
      </c>
      <c r="C401" s="82" t="s">
        <v>2162</v>
      </c>
      <c r="D401" s="82" t="s">
        <v>1506</v>
      </c>
      <c r="E401" s="82" t="s">
        <v>1922</v>
      </c>
      <c r="H401" s="98"/>
      <c r="I401" s="88"/>
    </row>
    <row r="402" spans="1:5" ht="12" hidden="1">
      <c r="A402" s="81">
        <v>94306</v>
      </c>
      <c r="B402" s="82" t="s">
        <v>1540</v>
      </c>
      <c r="C402" s="82" t="s">
        <v>2162</v>
      </c>
      <c r="D402" s="82" t="s">
        <v>1506</v>
      </c>
      <c r="E402" s="82" t="s">
        <v>1922</v>
      </c>
    </row>
    <row r="403" spans="1:5" ht="12" hidden="1">
      <c r="A403" s="81">
        <f>+A402+1</f>
        <v>94307</v>
      </c>
      <c r="B403" s="82" t="s">
        <v>1540</v>
      </c>
      <c r="C403" s="82" t="s">
        <v>2162</v>
      </c>
      <c r="D403" s="82" t="s">
        <v>1506</v>
      </c>
      <c r="E403" s="82" t="s">
        <v>1922</v>
      </c>
    </row>
    <row r="404" spans="1:5" ht="12" hidden="1">
      <c r="A404" s="81">
        <f>+A403+1</f>
        <v>94308</v>
      </c>
      <c r="B404" s="82" t="s">
        <v>1540</v>
      </c>
      <c r="C404" s="82" t="s">
        <v>2162</v>
      </c>
      <c r="D404" s="82" t="s">
        <v>1506</v>
      </c>
      <c r="E404" s="82" t="s">
        <v>1922</v>
      </c>
    </row>
    <row r="405" spans="1:5" ht="12" hidden="1">
      <c r="A405" s="81">
        <f>+A404+1</f>
        <v>94309</v>
      </c>
      <c r="B405" s="82" t="s">
        <v>1540</v>
      </c>
      <c r="C405" s="82" t="s">
        <v>2162</v>
      </c>
      <c r="D405" s="82" t="s">
        <v>1506</v>
      </c>
      <c r="E405" s="82" t="s">
        <v>1922</v>
      </c>
    </row>
    <row r="406" spans="1:5" ht="12" hidden="1">
      <c r="A406" s="81">
        <v>99340</v>
      </c>
      <c r="B406" s="82" t="s">
        <v>1540</v>
      </c>
      <c r="C406" s="82" t="s">
        <v>2001</v>
      </c>
      <c r="D406" s="82" t="s">
        <v>1506</v>
      </c>
      <c r="E406" s="82" t="s">
        <v>1922</v>
      </c>
    </row>
    <row r="407" spans="1:5" ht="12" hidden="1">
      <c r="A407" s="81">
        <v>99341</v>
      </c>
      <c r="B407" s="82" t="s">
        <v>1540</v>
      </c>
      <c r="C407" s="82" t="s">
        <v>2001</v>
      </c>
      <c r="D407" s="82" t="s">
        <v>1506</v>
      </c>
      <c r="E407" s="82" t="s">
        <v>1922</v>
      </c>
    </row>
    <row r="408" spans="1:5" ht="12" hidden="1">
      <c r="A408" s="81">
        <v>99342</v>
      </c>
      <c r="B408" s="82" t="s">
        <v>1540</v>
      </c>
      <c r="C408" s="82" t="s">
        <v>2001</v>
      </c>
      <c r="D408" s="82" t="s">
        <v>1506</v>
      </c>
      <c r="E408" s="82" t="s">
        <v>1922</v>
      </c>
    </row>
    <row r="409" spans="1:5" ht="12" hidden="1">
      <c r="A409" s="81">
        <v>99343</v>
      </c>
      <c r="B409" s="82" t="s">
        <v>1540</v>
      </c>
      <c r="C409" s="82" t="s">
        <v>2001</v>
      </c>
      <c r="D409" s="82" t="s">
        <v>1506</v>
      </c>
      <c r="E409" s="82" t="s">
        <v>1922</v>
      </c>
    </row>
    <row r="410" spans="1:5" ht="12" hidden="1">
      <c r="A410" s="81">
        <v>99344</v>
      </c>
      <c r="B410" s="82" t="s">
        <v>1540</v>
      </c>
      <c r="C410" s="82" t="s">
        <v>2001</v>
      </c>
      <c r="D410" s="82" t="s">
        <v>1506</v>
      </c>
      <c r="E410" s="82" t="s">
        <v>1922</v>
      </c>
    </row>
    <row r="411" spans="1:5" ht="12" hidden="1">
      <c r="A411" s="81">
        <v>99345</v>
      </c>
      <c r="B411" s="82" t="s">
        <v>1540</v>
      </c>
      <c r="C411" s="82" t="s">
        <v>2001</v>
      </c>
      <c r="D411" s="82" t="s">
        <v>1506</v>
      </c>
      <c r="E411" s="82" t="s">
        <v>1922</v>
      </c>
    </row>
    <row r="412" spans="1:5" ht="12" hidden="1">
      <c r="A412" s="81">
        <v>99346</v>
      </c>
      <c r="B412" s="82" t="s">
        <v>1540</v>
      </c>
      <c r="C412" s="82" t="s">
        <v>2001</v>
      </c>
      <c r="D412" s="82" t="s">
        <v>1506</v>
      </c>
      <c r="E412" s="82" t="s">
        <v>1922</v>
      </c>
    </row>
    <row r="413" spans="1:5" ht="12" hidden="1">
      <c r="A413" s="81">
        <v>99347</v>
      </c>
      <c r="B413" s="82" t="s">
        <v>1540</v>
      </c>
      <c r="C413" s="82" t="s">
        <v>2001</v>
      </c>
      <c r="D413" s="82" t="s">
        <v>1506</v>
      </c>
      <c r="E413" s="82" t="s">
        <v>1922</v>
      </c>
    </row>
    <row r="414" spans="1:5" ht="12" hidden="1">
      <c r="A414" s="81">
        <v>99348</v>
      </c>
      <c r="B414" s="82" t="s">
        <v>1540</v>
      </c>
      <c r="C414" s="82" t="s">
        <v>2001</v>
      </c>
      <c r="D414" s="82" t="s">
        <v>1506</v>
      </c>
      <c r="E414" s="82" t="s">
        <v>1922</v>
      </c>
    </row>
    <row r="415" spans="1:5" ht="12" hidden="1">
      <c r="A415" s="81">
        <v>99349</v>
      </c>
      <c r="B415" s="82" t="s">
        <v>1540</v>
      </c>
      <c r="C415" s="82" t="s">
        <v>2001</v>
      </c>
      <c r="D415" s="82" t="s">
        <v>1506</v>
      </c>
      <c r="E415" s="82" t="s">
        <v>1922</v>
      </c>
    </row>
    <row r="416" spans="1:5" ht="12" hidden="1">
      <c r="A416" s="81">
        <v>98520</v>
      </c>
      <c r="B416" s="82" t="s">
        <v>1540</v>
      </c>
      <c r="C416" s="82" t="s">
        <v>1531</v>
      </c>
      <c r="D416" s="82" t="s">
        <v>1506</v>
      </c>
      <c r="E416" s="82" t="s">
        <v>1922</v>
      </c>
    </row>
    <row r="417" spans="1:5" ht="12" hidden="1">
      <c r="A417" s="81">
        <v>98521</v>
      </c>
      <c r="B417" s="82" t="s">
        <v>1540</v>
      </c>
      <c r="C417" s="82" t="s">
        <v>1531</v>
      </c>
      <c r="D417" s="82" t="s">
        <v>1506</v>
      </c>
      <c r="E417" s="82" t="s">
        <v>1922</v>
      </c>
    </row>
    <row r="418" spans="1:5" ht="12" hidden="1">
      <c r="A418" s="81">
        <v>98522</v>
      </c>
      <c r="B418" s="82" t="s">
        <v>1540</v>
      </c>
      <c r="C418" s="82" t="s">
        <v>1531</v>
      </c>
      <c r="D418" s="82" t="s">
        <v>1506</v>
      </c>
      <c r="E418" s="82" t="s">
        <v>1922</v>
      </c>
    </row>
    <row r="419" spans="1:5" ht="12" hidden="1">
      <c r="A419" s="81">
        <v>98523</v>
      </c>
      <c r="B419" s="82" t="s">
        <v>1540</v>
      </c>
      <c r="C419" s="82" t="s">
        <v>1531</v>
      </c>
      <c r="D419" s="82" t="s">
        <v>1506</v>
      </c>
      <c r="E419" s="82" t="s">
        <v>1922</v>
      </c>
    </row>
    <row r="420" spans="1:5" ht="12" hidden="1">
      <c r="A420" s="81">
        <v>98524</v>
      </c>
      <c r="B420" s="82" t="s">
        <v>1540</v>
      </c>
      <c r="C420" s="82" t="s">
        <v>1531</v>
      </c>
      <c r="D420" s="82" t="s">
        <v>1506</v>
      </c>
      <c r="E420" s="82" t="s">
        <v>1922</v>
      </c>
    </row>
    <row r="421" spans="1:5" ht="12" hidden="1">
      <c r="A421" s="81">
        <v>93340</v>
      </c>
      <c r="B421" s="82" t="s">
        <v>1540</v>
      </c>
      <c r="C421" s="82" t="s">
        <v>2238</v>
      </c>
      <c r="D421" s="82" t="s">
        <v>1506</v>
      </c>
      <c r="E421" s="82" t="s">
        <v>2239</v>
      </c>
    </row>
    <row r="422" spans="1:5" ht="12" hidden="1">
      <c r="A422" s="81">
        <v>93341</v>
      </c>
      <c r="B422" s="82" t="s">
        <v>1540</v>
      </c>
      <c r="C422" s="82" t="s">
        <v>2238</v>
      </c>
      <c r="D422" s="82" t="s">
        <v>1506</v>
      </c>
      <c r="E422" s="82" t="s">
        <v>2239</v>
      </c>
    </row>
    <row r="423" spans="1:5" ht="12" hidden="1">
      <c r="A423" s="81">
        <v>93342</v>
      </c>
      <c r="B423" s="82" t="s">
        <v>1540</v>
      </c>
      <c r="C423" s="82" t="s">
        <v>2238</v>
      </c>
      <c r="D423" s="82" t="s">
        <v>1506</v>
      </c>
      <c r="E423" s="82" t="s">
        <v>2239</v>
      </c>
    </row>
    <row r="424" spans="1:5" ht="12" hidden="1">
      <c r="A424" s="81">
        <v>93343</v>
      </c>
      <c r="B424" s="82" t="s">
        <v>1540</v>
      </c>
      <c r="C424" s="82" t="s">
        <v>2238</v>
      </c>
      <c r="D424" s="82" t="s">
        <v>1506</v>
      </c>
      <c r="E424" s="82" t="s">
        <v>2239</v>
      </c>
    </row>
    <row r="425" spans="1:5" ht="12" hidden="1">
      <c r="A425" s="81">
        <v>93344</v>
      </c>
      <c r="B425" s="82" t="s">
        <v>1540</v>
      </c>
      <c r="C425" s="82" t="s">
        <v>2238</v>
      </c>
      <c r="D425" s="82" t="s">
        <v>1506</v>
      </c>
      <c r="E425" s="82" t="s">
        <v>2239</v>
      </c>
    </row>
    <row r="426" spans="1:5" ht="12" hidden="1">
      <c r="A426" s="81">
        <v>93345</v>
      </c>
      <c r="B426" s="82" t="s">
        <v>1540</v>
      </c>
      <c r="C426" s="82" t="s">
        <v>2238</v>
      </c>
      <c r="D426" s="82" t="s">
        <v>1506</v>
      </c>
      <c r="E426" s="82" t="s">
        <v>2239</v>
      </c>
    </row>
    <row r="427" spans="1:5" ht="12" hidden="1">
      <c r="A427" s="81">
        <v>93346</v>
      </c>
      <c r="B427" s="82" t="s">
        <v>1540</v>
      </c>
      <c r="C427" s="82" t="s">
        <v>2238</v>
      </c>
      <c r="D427" s="82" t="s">
        <v>1506</v>
      </c>
      <c r="E427" s="82" t="s">
        <v>2239</v>
      </c>
    </row>
    <row r="428" spans="1:5" ht="12" hidden="1">
      <c r="A428" s="81">
        <v>93347</v>
      </c>
      <c r="B428" s="82" t="s">
        <v>1540</v>
      </c>
      <c r="C428" s="82" t="s">
        <v>2238</v>
      </c>
      <c r="D428" s="82" t="s">
        <v>1506</v>
      </c>
      <c r="E428" s="82" t="s">
        <v>2239</v>
      </c>
    </row>
    <row r="429" spans="1:5" ht="12" hidden="1">
      <c r="A429" s="81">
        <v>93348</v>
      </c>
      <c r="B429" s="82" t="s">
        <v>1540</v>
      </c>
      <c r="C429" s="82" t="s">
        <v>2238</v>
      </c>
      <c r="D429" s="82" t="s">
        <v>1506</v>
      </c>
      <c r="E429" s="82" t="s">
        <v>2239</v>
      </c>
    </row>
    <row r="430" spans="1:5" ht="12" hidden="1">
      <c r="A430" s="81">
        <v>93349</v>
      </c>
      <c r="B430" s="82" t="s">
        <v>1540</v>
      </c>
      <c r="C430" s="82" t="s">
        <v>2238</v>
      </c>
      <c r="D430" s="82" t="s">
        <v>1506</v>
      </c>
      <c r="E430" s="82" t="s">
        <v>2239</v>
      </c>
    </row>
    <row r="431" spans="1:10" s="89" customFormat="1" ht="12" hidden="1">
      <c r="A431" s="81">
        <v>92340</v>
      </c>
      <c r="B431" s="82" t="s">
        <v>1540</v>
      </c>
      <c r="C431" s="82" t="s">
        <v>1407</v>
      </c>
      <c r="D431" s="82" t="s">
        <v>1506</v>
      </c>
      <c r="E431" s="82" t="s">
        <v>2239</v>
      </c>
      <c r="F431" s="82"/>
      <c r="G431" s="82"/>
      <c r="H431" s="83"/>
      <c r="I431" s="83"/>
      <c r="J431" s="84"/>
    </row>
    <row r="432" spans="1:10" s="89" customFormat="1" ht="12" hidden="1">
      <c r="A432" s="81">
        <v>92341</v>
      </c>
      <c r="B432" s="82" t="s">
        <v>1540</v>
      </c>
      <c r="C432" s="82" t="s">
        <v>1407</v>
      </c>
      <c r="D432" s="82" t="s">
        <v>1506</v>
      </c>
      <c r="E432" s="82" t="s">
        <v>2239</v>
      </c>
      <c r="F432" s="82"/>
      <c r="G432" s="82"/>
      <c r="J432" s="84"/>
    </row>
    <row r="433" spans="1:10" s="89" customFormat="1" ht="12" hidden="1">
      <c r="A433" s="81">
        <v>92342</v>
      </c>
      <c r="B433" s="82" t="s">
        <v>1540</v>
      </c>
      <c r="C433" s="82" t="s">
        <v>1407</v>
      </c>
      <c r="D433" s="82" t="s">
        <v>1506</v>
      </c>
      <c r="E433" s="82" t="s">
        <v>2239</v>
      </c>
      <c r="F433" s="82"/>
      <c r="G433" s="82"/>
      <c r="J433" s="84"/>
    </row>
    <row r="434" spans="1:10" s="89" customFormat="1" ht="12" hidden="1">
      <c r="A434" s="81">
        <v>92343</v>
      </c>
      <c r="B434" s="82" t="s">
        <v>1540</v>
      </c>
      <c r="C434" s="82" t="s">
        <v>1407</v>
      </c>
      <c r="D434" s="82" t="s">
        <v>1506</v>
      </c>
      <c r="E434" s="82" t="s">
        <v>2239</v>
      </c>
      <c r="F434" s="82"/>
      <c r="G434" s="82"/>
      <c r="J434" s="84"/>
    </row>
    <row r="435" spans="1:10" s="89" customFormat="1" ht="12" hidden="1">
      <c r="A435" s="81">
        <v>92344</v>
      </c>
      <c r="B435" s="82" t="s">
        <v>1540</v>
      </c>
      <c r="C435" s="82" t="s">
        <v>1407</v>
      </c>
      <c r="D435" s="82" t="s">
        <v>1506</v>
      </c>
      <c r="E435" s="82" t="s">
        <v>2239</v>
      </c>
      <c r="F435" s="82"/>
      <c r="G435" s="82"/>
      <c r="J435" s="84"/>
    </row>
    <row r="436" spans="1:10" s="89" customFormat="1" ht="12" hidden="1">
      <c r="A436" s="81">
        <v>92345</v>
      </c>
      <c r="B436" s="82" t="s">
        <v>1540</v>
      </c>
      <c r="C436" s="82" t="s">
        <v>1407</v>
      </c>
      <c r="D436" s="82" t="s">
        <v>1506</v>
      </c>
      <c r="E436" s="82" t="s">
        <v>2239</v>
      </c>
      <c r="F436" s="82"/>
      <c r="G436" s="82"/>
      <c r="J436" s="84"/>
    </row>
    <row r="437" spans="1:10" s="89" customFormat="1" ht="12" hidden="1">
      <c r="A437" s="81">
        <v>92346</v>
      </c>
      <c r="B437" s="82" t="s">
        <v>1540</v>
      </c>
      <c r="C437" s="82" t="s">
        <v>1407</v>
      </c>
      <c r="D437" s="82" t="s">
        <v>1506</v>
      </c>
      <c r="E437" s="82" t="s">
        <v>2239</v>
      </c>
      <c r="F437" s="82"/>
      <c r="G437" s="82"/>
      <c r="J437" s="84"/>
    </row>
    <row r="438" spans="1:10" s="89" customFormat="1" ht="12" hidden="1">
      <c r="A438" s="81">
        <v>92347</v>
      </c>
      <c r="B438" s="82" t="s">
        <v>1540</v>
      </c>
      <c r="C438" s="82" t="s">
        <v>1407</v>
      </c>
      <c r="D438" s="82" t="s">
        <v>1506</v>
      </c>
      <c r="E438" s="82" t="s">
        <v>2239</v>
      </c>
      <c r="F438" s="82"/>
      <c r="G438" s="82"/>
      <c r="J438" s="84"/>
    </row>
    <row r="439" spans="1:10" s="89" customFormat="1" ht="12" hidden="1">
      <c r="A439" s="81">
        <v>92348</v>
      </c>
      <c r="B439" s="82" t="s">
        <v>1540</v>
      </c>
      <c r="C439" s="82" t="s">
        <v>1407</v>
      </c>
      <c r="D439" s="82" t="s">
        <v>1506</v>
      </c>
      <c r="E439" s="82" t="s">
        <v>2239</v>
      </c>
      <c r="F439" s="82"/>
      <c r="G439" s="82"/>
      <c r="J439" s="84"/>
    </row>
    <row r="440" spans="1:9" ht="12" hidden="1">
      <c r="A440" s="81">
        <v>92349</v>
      </c>
      <c r="B440" s="82" t="s">
        <v>1540</v>
      </c>
      <c r="C440" s="82" t="s">
        <v>1407</v>
      </c>
      <c r="D440" s="82" t="s">
        <v>1506</v>
      </c>
      <c r="E440" s="82" t="s">
        <v>2239</v>
      </c>
      <c r="H440" s="89"/>
      <c r="I440" s="89"/>
    </row>
    <row r="441" spans="1:5" ht="12" hidden="1">
      <c r="A441" s="81">
        <v>98310</v>
      </c>
      <c r="B441" s="82" t="s">
        <v>1581</v>
      </c>
      <c r="C441" s="82" t="s">
        <v>2001</v>
      </c>
      <c r="D441" s="82" t="s">
        <v>1582</v>
      </c>
      <c r="E441" s="82" t="s">
        <v>1922</v>
      </c>
    </row>
    <row r="442" spans="1:5" ht="12" hidden="1">
      <c r="A442" s="81">
        <v>98311</v>
      </c>
      <c r="B442" s="82" t="s">
        <v>1581</v>
      </c>
      <c r="C442" s="82" t="s">
        <v>2001</v>
      </c>
      <c r="D442" s="82" t="s">
        <v>1582</v>
      </c>
      <c r="E442" s="82" t="s">
        <v>1922</v>
      </c>
    </row>
    <row r="443" spans="1:5" ht="12" hidden="1">
      <c r="A443" s="81">
        <v>98312</v>
      </c>
      <c r="B443" s="82" t="s">
        <v>1581</v>
      </c>
      <c r="C443" s="82" t="s">
        <v>2001</v>
      </c>
      <c r="D443" s="82" t="s">
        <v>1582</v>
      </c>
      <c r="E443" s="82" t="s">
        <v>1922</v>
      </c>
    </row>
    <row r="444" spans="1:5" ht="12" hidden="1">
      <c r="A444" s="81">
        <v>98313</v>
      </c>
      <c r="B444" s="82" t="s">
        <v>1581</v>
      </c>
      <c r="C444" s="82" t="s">
        <v>2001</v>
      </c>
      <c r="D444" s="82" t="s">
        <v>1582</v>
      </c>
      <c r="E444" s="82" t="s">
        <v>1922</v>
      </c>
    </row>
    <row r="445" spans="1:5" ht="12" hidden="1">
      <c r="A445" s="81">
        <v>98314</v>
      </c>
      <c r="B445" s="82" t="s">
        <v>1581</v>
      </c>
      <c r="C445" s="82" t="s">
        <v>2001</v>
      </c>
      <c r="D445" s="82" t="s">
        <v>1582</v>
      </c>
      <c r="E445" s="82" t="s">
        <v>1922</v>
      </c>
    </row>
    <row r="446" spans="1:5" ht="12" hidden="1">
      <c r="A446" s="81">
        <v>98315</v>
      </c>
      <c r="B446" s="82" t="s">
        <v>1581</v>
      </c>
      <c r="C446" s="82" t="s">
        <v>2001</v>
      </c>
      <c r="D446" s="82" t="s">
        <v>1582</v>
      </c>
      <c r="E446" s="82" t="s">
        <v>1922</v>
      </c>
    </row>
    <row r="447" spans="1:5" ht="12" hidden="1">
      <c r="A447" s="81">
        <v>98316</v>
      </c>
      <c r="B447" s="82" t="s">
        <v>1581</v>
      </c>
      <c r="C447" s="82" t="s">
        <v>2001</v>
      </c>
      <c r="D447" s="82" t="s">
        <v>1582</v>
      </c>
      <c r="E447" s="82" t="s">
        <v>1922</v>
      </c>
    </row>
    <row r="448" spans="1:5" ht="12" hidden="1">
      <c r="A448" s="81">
        <v>98317</v>
      </c>
      <c r="B448" s="82" t="s">
        <v>1581</v>
      </c>
      <c r="C448" s="82" t="s">
        <v>2001</v>
      </c>
      <c r="D448" s="82" t="s">
        <v>1582</v>
      </c>
      <c r="E448" s="82" t="s">
        <v>1922</v>
      </c>
    </row>
    <row r="449" spans="1:5" ht="12" hidden="1">
      <c r="A449" s="81">
        <v>98318</v>
      </c>
      <c r="B449" s="82" t="s">
        <v>1581</v>
      </c>
      <c r="C449" s="82" t="s">
        <v>2001</v>
      </c>
      <c r="D449" s="82" t="s">
        <v>1582</v>
      </c>
      <c r="E449" s="82" t="s">
        <v>1922</v>
      </c>
    </row>
    <row r="450" spans="1:5" ht="12" hidden="1">
      <c r="A450" s="81">
        <v>98319</v>
      </c>
      <c r="B450" s="82" t="s">
        <v>1581</v>
      </c>
      <c r="C450" s="82" t="s">
        <v>2001</v>
      </c>
      <c r="D450" s="82" t="s">
        <v>1582</v>
      </c>
      <c r="E450" s="82" t="s">
        <v>1922</v>
      </c>
    </row>
    <row r="451" spans="1:5" ht="12" hidden="1">
      <c r="A451" s="81">
        <v>98300</v>
      </c>
      <c r="B451" s="82" t="s">
        <v>1581</v>
      </c>
      <c r="C451" s="82" t="s">
        <v>1583</v>
      </c>
      <c r="D451" s="82" t="s">
        <v>1582</v>
      </c>
      <c r="E451" s="82" t="s">
        <v>1922</v>
      </c>
    </row>
    <row r="452" spans="1:5" ht="12" hidden="1">
      <c r="A452" s="81">
        <v>98301</v>
      </c>
      <c r="B452" s="82" t="s">
        <v>1581</v>
      </c>
      <c r="C452" s="82" t="s">
        <v>1583</v>
      </c>
      <c r="D452" s="82" t="s">
        <v>1582</v>
      </c>
      <c r="E452" s="82" t="s">
        <v>1922</v>
      </c>
    </row>
    <row r="453" spans="1:5" ht="12" hidden="1">
      <c r="A453" s="81">
        <v>98302</v>
      </c>
      <c r="B453" s="82" t="s">
        <v>1581</v>
      </c>
      <c r="C453" s="82" t="s">
        <v>1583</v>
      </c>
      <c r="D453" s="82" t="s">
        <v>1582</v>
      </c>
      <c r="E453" s="82" t="s">
        <v>1922</v>
      </c>
    </row>
    <row r="454" spans="1:5" ht="12" hidden="1">
      <c r="A454" s="81">
        <v>98303</v>
      </c>
      <c r="B454" s="82" t="s">
        <v>1581</v>
      </c>
      <c r="C454" s="82" t="s">
        <v>1583</v>
      </c>
      <c r="D454" s="82" t="s">
        <v>1582</v>
      </c>
      <c r="E454" s="82" t="s">
        <v>1922</v>
      </c>
    </row>
    <row r="455" spans="1:5" ht="12" hidden="1">
      <c r="A455" s="81">
        <v>98304</v>
      </c>
      <c r="B455" s="82" t="s">
        <v>1581</v>
      </c>
      <c r="C455" s="82" t="s">
        <v>1583</v>
      </c>
      <c r="D455" s="82" t="s">
        <v>1582</v>
      </c>
      <c r="E455" s="82" t="s">
        <v>1922</v>
      </c>
    </row>
    <row r="456" spans="1:5" ht="12" hidden="1">
      <c r="A456" s="81">
        <v>98305</v>
      </c>
      <c r="B456" s="82" t="s">
        <v>1581</v>
      </c>
      <c r="C456" s="82" t="s">
        <v>1583</v>
      </c>
      <c r="D456" s="82" t="s">
        <v>1582</v>
      </c>
      <c r="E456" s="82" t="s">
        <v>1922</v>
      </c>
    </row>
    <row r="457" spans="1:5" ht="12" hidden="1">
      <c r="A457" s="81">
        <v>98306</v>
      </c>
      <c r="B457" s="82" t="s">
        <v>1581</v>
      </c>
      <c r="C457" s="82" t="s">
        <v>1583</v>
      </c>
      <c r="D457" s="82" t="s">
        <v>1582</v>
      </c>
      <c r="E457" s="82" t="s">
        <v>1922</v>
      </c>
    </row>
    <row r="458" spans="1:5" ht="12" hidden="1">
      <c r="A458" s="81">
        <v>98307</v>
      </c>
      <c r="B458" s="82" t="s">
        <v>1581</v>
      </c>
      <c r="C458" s="82" t="s">
        <v>1583</v>
      </c>
      <c r="D458" s="82" t="s">
        <v>1582</v>
      </c>
      <c r="E458" s="82" t="s">
        <v>1922</v>
      </c>
    </row>
    <row r="459" spans="1:5" ht="12" hidden="1">
      <c r="A459" s="81">
        <v>98308</v>
      </c>
      <c r="B459" s="82" t="s">
        <v>1581</v>
      </c>
      <c r="C459" s="82" t="s">
        <v>1583</v>
      </c>
      <c r="D459" s="82" t="s">
        <v>1582</v>
      </c>
      <c r="E459" s="82" t="s">
        <v>1922</v>
      </c>
    </row>
    <row r="460" spans="1:5" ht="12" hidden="1">
      <c r="A460" s="81">
        <v>98309</v>
      </c>
      <c r="B460" s="82" t="s">
        <v>1581</v>
      </c>
      <c r="C460" s="82" t="s">
        <v>1583</v>
      </c>
      <c r="D460" s="82" t="s">
        <v>1582</v>
      </c>
      <c r="E460" s="82" t="s">
        <v>1922</v>
      </c>
    </row>
    <row r="461" spans="1:5" ht="12" hidden="1">
      <c r="A461" s="81">
        <v>98360</v>
      </c>
      <c r="B461" s="82" t="s">
        <v>1581</v>
      </c>
      <c r="C461" s="82" t="s">
        <v>1583</v>
      </c>
      <c r="D461" s="82" t="s">
        <v>1582</v>
      </c>
      <c r="E461" s="82" t="s">
        <v>1922</v>
      </c>
    </row>
    <row r="462" spans="1:5" ht="12" hidden="1">
      <c r="A462" s="81">
        <v>98361</v>
      </c>
      <c r="B462" s="82" t="s">
        <v>1581</v>
      </c>
      <c r="C462" s="82" t="s">
        <v>1583</v>
      </c>
      <c r="D462" s="82" t="s">
        <v>1582</v>
      </c>
      <c r="E462" s="82" t="s">
        <v>1922</v>
      </c>
    </row>
    <row r="463" spans="1:5" ht="12" hidden="1">
      <c r="A463" s="81">
        <v>98362</v>
      </c>
      <c r="B463" s="82" t="s">
        <v>1581</v>
      </c>
      <c r="C463" s="82" t="s">
        <v>1583</v>
      </c>
      <c r="D463" s="82" t="s">
        <v>1582</v>
      </c>
      <c r="E463" s="82" t="s">
        <v>1922</v>
      </c>
    </row>
    <row r="464" spans="1:5" ht="12" hidden="1">
      <c r="A464" s="81">
        <v>98363</v>
      </c>
      <c r="B464" s="82" t="s">
        <v>1581</v>
      </c>
      <c r="C464" s="82" t="s">
        <v>1583</v>
      </c>
      <c r="D464" s="82" t="s">
        <v>1582</v>
      </c>
      <c r="E464" s="82" t="s">
        <v>1922</v>
      </c>
    </row>
    <row r="465" spans="1:5" ht="12" hidden="1">
      <c r="A465" s="81">
        <v>98364</v>
      </c>
      <c r="B465" s="82" t="s">
        <v>1581</v>
      </c>
      <c r="C465" s="82" t="s">
        <v>1583</v>
      </c>
      <c r="D465" s="82" t="s">
        <v>1582</v>
      </c>
      <c r="E465" s="82" t="s">
        <v>1922</v>
      </c>
    </row>
    <row r="466" spans="1:5" ht="12" hidden="1">
      <c r="A466" s="81">
        <v>94330</v>
      </c>
      <c r="B466" s="82" t="s">
        <v>1581</v>
      </c>
      <c r="C466" s="82" t="s">
        <v>2162</v>
      </c>
      <c r="D466" s="82" t="s">
        <v>1582</v>
      </c>
      <c r="E466" s="82" t="s">
        <v>1922</v>
      </c>
    </row>
    <row r="467" spans="1:5" ht="12" hidden="1">
      <c r="A467" s="81">
        <v>94331</v>
      </c>
      <c r="B467" s="82" t="s">
        <v>1581</v>
      </c>
      <c r="C467" s="82" t="s">
        <v>2162</v>
      </c>
      <c r="D467" s="82" t="s">
        <v>1582</v>
      </c>
      <c r="E467" s="82" t="s">
        <v>1922</v>
      </c>
    </row>
    <row r="468" spans="1:5" ht="12" hidden="1">
      <c r="A468" s="81">
        <v>94332</v>
      </c>
      <c r="B468" s="82" t="s">
        <v>1581</v>
      </c>
      <c r="C468" s="82" t="s">
        <v>2162</v>
      </c>
      <c r="D468" s="82" t="s">
        <v>1582</v>
      </c>
      <c r="E468" s="82" t="s">
        <v>1922</v>
      </c>
    </row>
    <row r="469" spans="1:5" ht="12" hidden="1">
      <c r="A469" s="81">
        <v>94333</v>
      </c>
      <c r="B469" s="82" t="s">
        <v>1581</v>
      </c>
      <c r="C469" s="82" t="s">
        <v>2162</v>
      </c>
      <c r="D469" s="82" t="s">
        <v>1582</v>
      </c>
      <c r="E469" s="82" t="s">
        <v>1922</v>
      </c>
    </row>
    <row r="470" spans="1:5" ht="12" hidden="1">
      <c r="A470" s="81">
        <v>94334</v>
      </c>
      <c r="B470" s="82" t="s">
        <v>1581</v>
      </c>
      <c r="C470" s="82" t="s">
        <v>2162</v>
      </c>
      <c r="D470" s="82" t="s">
        <v>1582</v>
      </c>
      <c r="E470" s="82" t="s">
        <v>1922</v>
      </c>
    </row>
    <row r="471" spans="1:5" ht="12" hidden="1">
      <c r="A471" s="81">
        <f>+A470+1</f>
        <v>94335</v>
      </c>
      <c r="B471" s="82" t="s">
        <v>1581</v>
      </c>
      <c r="C471" s="82" t="s">
        <v>2162</v>
      </c>
      <c r="D471" s="82" t="s">
        <v>1582</v>
      </c>
      <c r="E471" s="82" t="s">
        <v>1922</v>
      </c>
    </row>
    <row r="472" spans="1:5" ht="12" hidden="1">
      <c r="A472" s="81">
        <f>+A471+1</f>
        <v>94336</v>
      </c>
      <c r="B472" s="82" t="s">
        <v>1581</v>
      </c>
      <c r="C472" s="82" t="s">
        <v>2162</v>
      </c>
      <c r="D472" s="82" t="s">
        <v>1582</v>
      </c>
      <c r="E472" s="82" t="s">
        <v>1922</v>
      </c>
    </row>
    <row r="473" spans="1:5" ht="12" hidden="1">
      <c r="A473" s="81">
        <f>+A472+1</f>
        <v>94337</v>
      </c>
      <c r="B473" s="82" t="s">
        <v>1581</v>
      </c>
      <c r="C473" s="82" t="s">
        <v>2162</v>
      </c>
      <c r="D473" s="82" t="s">
        <v>1582</v>
      </c>
      <c r="E473" s="82" t="s">
        <v>1922</v>
      </c>
    </row>
    <row r="474" spans="1:5" ht="12" hidden="1">
      <c r="A474" s="81">
        <f>+A473+1</f>
        <v>94338</v>
      </c>
      <c r="B474" s="82" t="s">
        <v>1581</v>
      </c>
      <c r="C474" s="82" t="s">
        <v>2162</v>
      </c>
      <c r="D474" s="82" t="s">
        <v>1582</v>
      </c>
      <c r="E474" s="82" t="s">
        <v>1922</v>
      </c>
    </row>
    <row r="475" spans="1:5" ht="12" hidden="1">
      <c r="A475" s="81">
        <f>+A474+1</f>
        <v>94339</v>
      </c>
      <c r="B475" s="82" t="s">
        <v>1581</v>
      </c>
      <c r="C475" s="82" t="s">
        <v>2162</v>
      </c>
      <c r="D475" s="82" t="s">
        <v>1582</v>
      </c>
      <c r="E475" s="82" t="s">
        <v>1922</v>
      </c>
    </row>
    <row r="476" spans="1:5" ht="12" hidden="1">
      <c r="A476" s="81">
        <v>93300</v>
      </c>
      <c r="B476" s="82" t="s">
        <v>1581</v>
      </c>
      <c r="C476" s="82" t="s">
        <v>2238</v>
      </c>
      <c r="D476" s="82" t="s">
        <v>1582</v>
      </c>
      <c r="E476" s="82" t="s">
        <v>2239</v>
      </c>
    </row>
    <row r="477" spans="1:5" ht="12" hidden="1">
      <c r="A477" s="81">
        <v>93301</v>
      </c>
      <c r="B477" s="82" t="s">
        <v>1581</v>
      </c>
      <c r="C477" s="82" t="s">
        <v>2238</v>
      </c>
      <c r="D477" s="82" t="s">
        <v>1582</v>
      </c>
      <c r="E477" s="82" t="s">
        <v>2239</v>
      </c>
    </row>
    <row r="478" spans="1:5" ht="12" hidden="1">
      <c r="A478" s="81">
        <v>93302</v>
      </c>
      <c r="B478" s="82" t="s">
        <v>1581</v>
      </c>
      <c r="C478" s="82" t="s">
        <v>2238</v>
      </c>
      <c r="D478" s="82" t="s">
        <v>1582</v>
      </c>
      <c r="E478" s="82" t="s">
        <v>2239</v>
      </c>
    </row>
    <row r="479" spans="1:5" ht="12" hidden="1">
      <c r="A479" s="81">
        <v>93303</v>
      </c>
      <c r="B479" s="82" t="s">
        <v>1581</v>
      </c>
      <c r="C479" s="82" t="s">
        <v>2238</v>
      </c>
      <c r="D479" s="82" t="s">
        <v>1582</v>
      </c>
      <c r="E479" s="82" t="s">
        <v>2239</v>
      </c>
    </row>
    <row r="480" spans="1:5" ht="12" hidden="1">
      <c r="A480" s="81">
        <v>93304</v>
      </c>
      <c r="B480" s="82" t="s">
        <v>1581</v>
      </c>
      <c r="C480" s="82" t="s">
        <v>2238</v>
      </c>
      <c r="D480" s="82" t="s">
        <v>1582</v>
      </c>
      <c r="E480" s="82" t="s">
        <v>2239</v>
      </c>
    </row>
    <row r="481" spans="1:5" ht="12" hidden="1">
      <c r="A481" s="81">
        <v>93305</v>
      </c>
      <c r="B481" s="82" t="s">
        <v>1581</v>
      </c>
      <c r="C481" s="82" t="s">
        <v>2238</v>
      </c>
      <c r="D481" s="82" t="s">
        <v>1582</v>
      </c>
      <c r="E481" s="82" t="s">
        <v>2239</v>
      </c>
    </row>
    <row r="482" spans="1:5" ht="12" hidden="1">
      <c r="A482" s="81">
        <v>93306</v>
      </c>
      <c r="B482" s="82" t="s">
        <v>1581</v>
      </c>
      <c r="C482" s="82" t="s">
        <v>2238</v>
      </c>
      <c r="D482" s="82" t="s">
        <v>1582</v>
      </c>
      <c r="E482" s="82" t="s">
        <v>2239</v>
      </c>
    </row>
    <row r="483" spans="1:5" ht="12" hidden="1">
      <c r="A483" s="81">
        <v>93307</v>
      </c>
      <c r="B483" s="82" t="s">
        <v>1581</v>
      </c>
      <c r="C483" s="82" t="s">
        <v>2238</v>
      </c>
      <c r="D483" s="82" t="s">
        <v>1582</v>
      </c>
      <c r="E483" s="82" t="s">
        <v>2239</v>
      </c>
    </row>
    <row r="484" spans="1:5" ht="12" hidden="1">
      <c r="A484" s="81">
        <v>93308</v>
      </c>
      <c r="B484" s="82" t="s">
        <v>1581</v>
      </c>
      <c r="C484" s="82" t="s">
        <v>2238</v>
      </c>
      <c r="D484" s="82" t="s">
        <v>1582</v>
      </c>
      <c r="E484" s="82" t="s">
        <v>2239</v>
      </c>
    </row>
    <row r="485" spans="1:5" ht="12" hidden="1">
      <c r="A485" s="81">
        <v>93309</v>
      </c>
      <c r="B485" s="82" t="s">
        <v>1581</v>
      </c>
      <c r="C485" s="82" t="s">
        <v>2238</v>
      </c>
      <c r="D485" s="82" t="s">
        <v>1582</v>
      </c>
      <c r="E485" s="82" t="s">
        <v>2239</v>
      </c>
    </row>
    <row r="486" spans="1:5" ht="12" hidden="1">
      <c r="A486" s="81">
        <v>93310</v>
      </c>
      <c r="B486" s="82" t="s">
        <v>1581</v>
      </c>
      <c r="C486" s="82" t="s">
        <v>2238</v>
      </c>
      <c r="D486" s="82" t="s">
        <v>1582</v>
      </c>
      <c r="E486" s="82" t="s">
        <v>2239</v>
      </c>
    </row>
    <row r="487" spans="1:5" ht="12" hidden="1">
      <c r="A487" s="81">
        <v>93311</v>
      </c>
      <c r="B487" s="82" t="s">
        <v>1581</v>
      </c>
      <c r="C487" s="82" t="s">
        <v>2238</v>
      </c>
      <c r="D487" s="82" t="s">
        <v>1582</v>
      </c>
      <c r="E487" s="82" t="s">
        <v>2239</v>
      </c>
    </row>
    <row r="488" spans="1:5" ht="12" hidden="1">
      <c r="A488" s="81">
        <v>93312</v>
      </c>
      <c r="B488" s="82" t="s">
        <v>1581</v>
      </c>
      <c r="C488" s="82" t="s">
        <v>2238</v>
      </c>
      <c r="D488" s="82" t="s">
        <v>1582</v>
      </c>
      <c r="E488" s="82" t="s">
        <v>2239</v>
      </c>
    </row>
    <row r="489" spans="1:5" ht="12" hidden="1">
      <c r="A489" s="81">
        <v>93313</v>
      </c>
      <c r="B489" s="82" t="s">
        <v>1581</v>
      </c>
      <c r="C489" s="82" t="s">
        <v>2238</v>
      </c>
      <c r="D489" s="82" t="s">
        <v>1582</v>
      </c>
      <c r="E489" s="82" t="s">
        <v>2239</v>
      </c>
    </row>
    <row r="490" spans="1:5" ht="12" hidden="1">
      <c r="A490" s="81">
        <v>93314</v>
      </c>
      <c r="B490" s="82" t="s">
        <v>1581</v>
      </c>
      <c r="C490" s="82" t="s">
        <v>2238</v>
      </c>
      <c r="D490" s="82" t="s">
        <v>1582</v>
      </c>
      <c r="E490" s="82" t="s">
        <v>2239</v>
      </c>
    </row>
    <row r="491" spans="1:5" ht="12" hidden="1">
      <c r="A491" s="81">
        <v>93315</v>
      </c>
      <c r="B491" s="82" t="s">
        <v>1581</v>
      </c>
      <c r="C491" s="82" t="s">
        <v>2238</v>
      </c>
      <c r="D491" s="82" t="s">
        <v>1582</v>
      </c>
      <c r="E491" s="82" t="s">
        <v>2239</v>
      </c>
    </row>
    <row r="492" spans="1:5" ht="12" hidden="1">
      <c r="A492" s="81">
        <v>93316</v>
      </c>
      <c r="B492" s="82" t="s">
        <v>1581</v>
      </c>
      <c r="C492" s="82" t="s">
        <v>2238</v>
      </c>
      <c r="D492" s="82" t="s">
        <v>1582</v>
      </c>
      <c r="E492" s="82" t="s">
        <v>2239</v>
      </c>
    </row>
    <row r="493" spans="1:5" ht="12" hidden="1">
      <c r="A493" s="81">
        <v>93317</v>
      </c>
      <c r="B493" s="82" t="s">
        <v>1581</v>
      </c>
      <c r="C493" s="82" t="s">
        <v>2238</v>
      </c>
      <c r="D493" s="82" t="s">
        <v>1582</v>
      </c>
      <c r="E493" s="82" t="s">
        <v>2239</v>
      </c>
    </row>
    <row r="494" spans="1:5" ht="12" hidden="1">
      <c r="A494" s="81">
        <v>93318</v>
      </c>
      <c r="B494" s="82" t="s">
        <v>1581</v>
      </c>
      <c r="C494" s="82" t="s">
        <v>2238</v>
      </c>
      <c r="D494" s="82" t="s">
        <v>1582</v>
      </c>
      <c r="E494" s="82" t="s">
        <v>2239</v>
      </c>
    </row>
    <row r="495" spans="1:5" ht="12" hidden="1">
      <c r="A495" s="81">
        <v>93319</v>
      </c>
      <c r="B495" s="82" t="s">
        <v>1581</v>
      </c>
      <c r="C495" s="82" t="s">
        <v>2238</v>
      </c>
      <c r="D495" s="82" t="s">
        <v>1582</v>
      </c>
      <c r="E495" s="82" t="s">
        <v>2239</v>
      </c>
    </row>
    <row r="496" spans="1:5" ht="12" hidden="1">
      <c r="A496" s="81">
        <v>93390</v>
      </c>
      <c r="B496" s="82" t="s">
        <v>1581</v>
      </c>
      <c r="C496" s="82" t="s">
        <v>2238</v>
      </c>
      <c r="D496" s="82" t="s">
        <v>1582</v>
      </c>
      <c r="E496" s="82" t="s">
        <v>2239</v>
      </c>
    </row>
    <row r="497" spans="1:5" ht="12" hidden="1">
      <c r="A497" s="81">
        <v>93391</v>
      </c>
      <c r="B497" s="82" t="s">
        <v>1581</v>
      </c>
      <c r="C497" s="82" t="s">
        <v>2238</v>
      </c>
      <c r="D497" s="82" t="s">
        <v>1582</v>
      </c>
      <c r="E497" s="82" t="s">
        <v>2239</v>
      </c>
    </row>
    <row r="498" spans="1:5" ht="12" hidden="1">
      <c r="A498" s="81">
        <v>93392</v>
      </c>
      <c r="B498" s="82" t="s">
        <v>1581</v>
      </c>
      <c r="C498" s="82" t="s">
        <v>2238</v>
      </c>
      <c r="D498" s="82" t="s">
        <v>1582</v>
      </c>
      <c r="E498" s="82" t="s">
        <v>2239</v>
      </c>
    </row>
    <row r="499" spans="1:5" ht="12" hidden="1">
      <c r="A499" s="81">
        <v>93393</v>
      </c>
      <c r="B499" s="82" t="s">
        <v>1581</v>
      </c>
      <c r="C499" s="82" t="s">
        <v>2238</v>
      </c>
      <c r="D499" s="82" t="s">
        <v>1582</v>
      </c>
      <c r="E499" s="82" t="s">
        <v>2239</v>
      </c>
    </row>
    <row r="500" spans="1:5" ht="12" hidden="1">
      <c r="A500" s="81">
        <v>93394</v>
      </c>
      <c r="B500" s="82" t="s">
        <v>1581</v>
      </c>
      <c r="C500" s="82" t="s">
        <v>2238</v>
      </c>
      <c r="D500" s="82" t="s">
        <v>1582</v>
      </c>
      <c r="E500" s="82" t="s">
        <v>2239</v>
      </c>
    </row>
    <row r="501" spans="1:5" ht="12" hidden="1">
      <c r="A501" s="81">
        <v>93395</v>
      </c>
      <c r="B501" s="82" t="s">
        <v>1581</v>
      </c>
      <c r="C501" s="82" t="s">
        <v>2238</v>
      </c>
      <c r="D501" s="82" t="s">
        <v>1582</v>
      </c>
      <c r="E501" s="82" t="s">
        <v>2239</v>
      </c>
    </row>
    <row r="502" spans="1:5" ht="12" hidden="1">
      <c r="A502" s="81">
        <v>93396</v>
      </c>
      <c r="B502" s="82" t="s">
        <v>1581</v>
      </c>
      <c r="C502" s="82" t="s">
        <v>2238</v>
      </c>
      <c r="D502" s="82" t="s">
        <v>1582</v>
      </c>
      <c r="E502" s="82" t="s">
        <v>2239</v>
      </c>
    </row>
    <row r="503" spans="1:5" ht="12" hidden="1">
      <c r="A503" s="81">
        <v>93397</v>
      </c>
      <c r="B503" s="82" t="s">
        <v>1581</v>
      </c>
      <c r="C503" s="82" t="s">
        <v>2238</v>
      </c>
      <c r="D503" s="82" t="s">
        <v>1582</v>
      </c>
      <c r="E503" s="82" t="s">
        <v>2239</v>
      </c>
    </row>
    <row r="504" spans="1:5" ht="12" hidden="1">
      <c r="A504" s="81">
        <v>93398</v>
      </c>
      <c r="B504" s="82" t="s">
        <v>1581</v>
      </c>
      <c r="C504" s="82" t="s">
        <v>2238</v>
      </c>
      <c r="D504" s="82" t="s">
        <v>1582</v>
      </c>
      <c r="E504" s="82" t="s">
        <v>2239</v>
      </c>
    </row>
    <row r="505" spans="1:5" ht="12" hidden="1">
      <c r="A505" s="81">
        <v>93399</v>
      </c>
      <c r="B505" s="82" t="s">
        <v>1581</v>
      </c>
      <c r="C505" s="82" t="s">
        <v>2238</v>
      </c>
      <c r="D505" s="82" t="s">
        <v>1582</v>
      </c>
      <c r="E505" s="82" t="s">
        <v>2239</v>
      </c>
    </row>
    <row r="506" spans="1:5" ht="12" hidden="1">
      <c r="A506" s="81">
        <v>98830</v>
      </c>
      <c r="B506" s="82" t="s">
        <v>1581</v>
      </c>
      <c r="C506" s="82" t="s">
        <v>1584</v>
      </c>
      <c r="D506" s="82" t="s">
        <v>1582</v>
      </c>
      <c r="E506" s="82" t="s">
        <v>1922</v>
      </c>
    </row>
    <row r="507" spans="1:5" ht="12" hidden="1">
      <c r="A507" s="81">
        <v>98831</v>
      </c>
      <c r="B507" s="82" t="s">
        <v>1581</v>
      </c>
      <c r="C507" s="82" t="s">
        <v>1584</v>
      </c>
      <c r="D507" s="82" t="s">
        <v>1582</v>
      </c>
      <c r="E507" s="82" t="s">
        <v>1922</v>
      </c>
    </row>
    <row r="508" spans="1:5" ht="12" hidden="1">
      <c r="A508" s="81">
        <v>98832</v>
      </c>
      <c r="B508" s="82" t="s">
        <v>1581</v>
      </c>
      <c r="C508" s="82" t="s">
        <v>1584</v>
      </c>
      <c r="D508" s="82" t="s">
        <v>1582</v>
      </c>
      <c r="E508" s="82" t="s">
        <v>1922</v>
      </c>
    </row>
    <row r="509" spans="1:5" ht="12" hidden="1">
      <c r="A509" s="81">
        <v>92300</v>
      </c>
      <c r="B509" s="82" t="s">
        <v>1581</v>
      </c>
      <c r="C509" s="82" t="s">
        <v>1407</v>
      </c>
      <c r="D509" s="82" t="s">
        <v>1582</v>
      </c>
      <c r="E509" s="82" t="s">
        <v>2239</v>
      </c>
    </row>
    <row r="510" spans="1:5" ht="12" hidden="1">
      <c r="A510" s="81">
        <v>92301</v>
      </c>
      <c r="B510" s="82" t="s">
        <v>1581</v>
      </c>
      <c r="C510" s="82" t="s">
        <v>1407</v>
      </c>
      <c r="D510" s="82" t="s">
        <v>1582</v>
      </c>
      <c r="E510" s="82" t="s">
        <v>2239</v>
      </c>
    </row>
    <row r="511" spans="1:5" ht="12" hidden="1">
      <c r="A511" s="81">
        <v>92302</v>
      </c>
      <c r="B511" s="82" t="s">
        <v>1581</v>
      </c>
      <c r="C511" s="82" t="s">
        <v>1407</v>
      </c>
      <c r="D511" s="82" t="s">
        <v>1582</v>
      </c>
      <c r="E511" s="82" t="s">
        <v>2239</v>
      </c>
    </row>
    <row r="512" spans="1:5" ht="12" hidden="1">
      <c r="A512" s="81">
        <v>92303</v>
      </c>
      <c r="B512" s="82" t="s">
        <v>1581</v>
      </c>
      <c r="C512" s="82" t="s">
        <v>1407</v>
      </c>
      <c r="D512" s="82" t="s">
        <v>1582</v>
      </c>
      <c r="E512" s="82" t="s">
        <v>2239</v>
      </c>
    </row>
    <row r="513" spans="1:5" ht="12" hidden="1">
      <c r="A513" s="81">
        <v>92304</v>
      </c>
      <c r="B513" s="82" t="s">
        <v>1581</v>
      </c>
      <c r="C513" s="82" t="s">
        <v>1407</v>
      </c>
      <c r="D513" s="82" t="s">
        <v>1582</v>
      </c>
      <c r="E513" s="82" t="s">
        <v>2239</v>
      </c>
    </row>
    <row r="514" spans="1:5" ht="12" hidden="1">
      <c r="A514" s="81">
        <v>92305</v>
      </c>
      <c r="B514" s="82" t="s">
        <v>1581</v>
      </c>
      <c r="C514" s="82" t="s">
        <v>1407</v>
      </c>
      <c r="D514" s="82" t="s">
        <v>1582</v>
      </c>
      <c r="E514" s="82" t="s">
        <v>2239</v>
      </c>
    </row>
    <row r="515" spans="1:5" ht="12" hidden="1">
      <c r="A515" s="81">
        <v>92306</v>
      </c>
      <c r="B515" s="82" t="s">
        <v>1581</v>
      </c>
      <c r="C515" s="82" t="s">
        <v>1407</v>
      </c>
      <c r="D515" s="82" t="s">
        <v>1582</v>
      </c>
      <c r="E515" s="82" t="s">
        <v>2239</v>
      </c>
    </row>
    <row r="516" spans="1:5" ht="12" hidden="1">
      <c r="A516" s="81">
        <v>92307</v>
      </c>
      <c r="B516" s="82" t="s">
        <v>1581</v>
      </c>
      <c r="C516" s="82" t="s">
        <v>1407</v>
      </c>
      <c r="D516" s="82" t="s">
        <v>1582</v>
      </c>
      <c r="E516" s="82" t="s">
        <v>2239</v>
      </c>
    </row>
    <row r="517" spans="1:5" ht="12" hidden="1">
      <c r="A517" s="81">
        <v>92308</v>
      </c>
      <c r="B517" s="82" t="s">
        <v>1581</v>
      </c>
      <c r="C517" s="82" t="s">
        <v>1407</v>
      </c>
      <c r="D517" s="82" t="s">
        <v>1582</v>
      </c>
      <c r="E517" s="82" t="s">
        <v>2239</v>
      </c>
    </row>
    <row r="518" spans="1:5" ht="12" hidden="1">
      <c r="A518" s="81">
        <v>92309</v>
      </c>
      <c r="B518" s="82" t="s">
        <v>1581</v>
      </c>
      <c r="C518" s="82" t="s">
        <v>1407</v>
      </c>
      <c r="D518" s="82" t="s">
        <v>1582</v>
      </c>
      <c r="E518" s="82" t="s">
        <v>2239</v>
      </c>
    </row>
    <row r="519" spans="1:5" ht="12" hidden="1">
      <c r="A519" s="81">
        <v>92310</v>
      </c>
      <c r="B519" s="82" t="s">
        <v>1581</v>
      </c>
      <c r="C519" s="82" t="s">
        <v>1407</v>
      </c>
      <c r="D519" s="82" t="s">
        <v>1582</v>
      </c>
      <c r="E519" s="82" t="s">
        <v>2239</v>
      </c>
    </row>
    <row r="520" spans="1:5" ht="12" hidden="1">
      <c r="A520" s="81">
        <v>92311</v>
      </c>
      <c r="B520" s="82" t="s">
        <v>1581</v>
      </c>
      <c r="C520" s="82" t="s">
        <v>1407</v>
      </c>
      <c r="D520" s="82" t="s">
        <v>1582</v>
      </c>
      <c r="E520" s="82" t="s">
        <v>2239</v>
      </c>
    </row>
    <row r="521" spans="1:5" ht="12" hidden="1">
      <c r="A521" s="81">
        <v>92312</v>
      </c>
      <c r="B521" s="82" t="s">
        <v>1581</v>
      </c>
      <c r="C521" s="82" t="s">
        <v>1407</v>
      </c>
      <c r="D521" s="82" t="s">
        <v>1582</v>
      </c>
      <c r="E521" s="82" t="s">
        <v>2239</v>
      </c>
    </row>
    <row r="522" spans="1:5" ht="12" hidden="1">
      <c r="A522" s="81">
        <v>92313</v>
      </c>
      <c r="B522" s="82" t="s">
        <v>1581</v>
      </c>
      <c r="C522" s="82" t="s">
        <v>1407</v>
      </c>
      <c r="D522" s="82" t="s">
        <v>1582</v>
      </c>
      <c r="E522" s="82" t="s">
        <v>2239</v>
      </c>
    </row>
    <row r="523" spans="1:5" ht="12" hidden="1">
      <c r="A523" s="81">
        <v>92314</v>
      </c>
      <c r="B523" s="82" t="s">
        <v>1581</v>
      </c>
      <c r="C523" s="82" t="s">
        <v>1407</v>
      </c>
      <c r="D523" s="82" t="s">
        <v>1582</v>
      </c>
      <c r="E523" s="82" t="s">
        <v>2239</v>
      </c>
    </row>
    <row r="524" spans="1:5" ht="12" hidden="1">
      <c r="A524" s="81">
        <v>92315</v>
      </c>
      <c r="B524" s="82" t="s">
        <v>1581</v>
      </c>
      <c r="C524" s="82" t="s">
        <v>1407</v>
      </c>
      <c r="D524" s="82" t="s">
        <v>1582</v>
      </c>
      <c r="E524" s="82" t="s">
        <v>2239</v>
      </c>
    </row>
    <row r="525" spans="1:5" ht="12" hidden="1">
      <c r="A525" s="81">
        <v>92316</v>
      </c>
      <c r="B525" s="82" t="s">
        <v>1581</v>
      </c>
      <c r="C525" s="82" t="s">
        <v>1407</v>
      </c>
      <c r="D525" s="82" t="s">
        <v>1582</v>
      </c>
      <c r="E525" s="82" t="s">
        <v>2239</v>
      </c>
    </row>
    <row r="526" spans="1:5" ht="12" hidden="1">
      <c r="A526" s="81">
        <v>92317</v>
      </c>
      <c r="B526" s="82" t="s">
        <v>1581</v>
      </c>
      <c r="C526" s="82" t="s">
        <v>1407</v>
      </c>
      <c r="D526" s="82" t="s">
        <v>1582</v>
      </c>
      <c r="E526" s="82" t="s">
        <v>2239</v>
      </c>
    </row>
    <row r="527" spans="1:5" ht="12" hidden="1">
      <c r="A527" s="81">
        <v>92318</v>
      </c>
      <c r="B527" s="82" t="s">
        <v>1581</v>
      </c>
      <c r="C527" s="82" t="s">
        <v>1407</v>
      </c>
      <c r="D527" s="82" t="s">
        <v>1582</v>
      </c>
      <c r="E527" s="82" t="s">
        <v>2239</v>
      </c>
    </row>
    <row r="528" spans="1:5" ht="12" hidden="1">
      <c r="A528" s="81">
        <v>92319</v>
      </c>
      <c r="B528" s="82" t="s">
        <v>1581</v>
      </c>
      <c r="C528" s="82" t="s">
        <v>1407</v>
      </c>
      <c r="D528" s="82" t="s">
        <v>1582</v>
      </c>
      <c r="E528" s="82" t="s">
        <v>2239</v>
      </c>
    </row>
    <row r="529" spans="1:5" ht="12" hidden="1">
      <c r="A529" s="81">
        <v>92390</v>
      </c>
      <c r="B529" s="82" t="s">
        <v>1581</v>
      </c>
      <c r="C529" s="82" t="s">
        <v>1407</v>
      </c>
      <c r="D529" s="82" t="s">
        <v>1582</v>
      </c>
      <c r="E529" s="82" t="s">
        <v>2239</v>
      </c>
    </row>
    <row r="530" spans="1:5" ht="12" hidden="1">
      <c r="A530" s="81">
        <v>92391</v>
      </c>
      <c r="B530" s="82" t="s">
        <v>1581</v>
      </c>
      <c r="C530" s="82" t="s">
        <v>1407</v>
      </c>
      <c r="D530" s="82" t="s">
        <v>1582</v>
      </c>
      <c r="E530" s="82" t="s">
        <v>2239</v>
      </c>
    </row>
    <row r="531" spans="1:5" ht="12" hidden="1">
      <c r="A531" s="81">
        <v>92392</v>
      </c>
      <c r="B531" s="82" t="s">
        <v>1581</v>
      </c>
      <c r="C531" s="82" t="s">
        <v>1407</v>
      </c>
      <c r="D531" s="82" t="s">
        <v>1582</v>
      </c>
      <c r="E531" s="82" t="s">
        <v>2239</v>
      </c>
    </row>
    <row r="532" spans="1:5" ht="12" hidden="1">
      <c r="A532" s="81">
        <v>92393</v>
      </c>
      <c r="B532" s="82" t="s">
        <v>1581</v>
      </c>
      <c r="C532" s="82" t="s">
        <v>1407</v>
      </c>
      <c r="D532" s="82" t="s">
        <v>1582</v>
      </c>
      <c r="E532" s="82" t="s">
        <v>2239</v>
      </c>
    </row>
    <row r="533" spans="1:5" ht="12" hidden="1">
      <c r="A533" s="81">
        <v>92394</v>
      </c>
      <c r="B533" s="82" t="s">
        <v>1581</v>
      </c>
      <c r="C533" s="82" t="s">
        <v>1407</v>
      </c>
      <c r="D533" s="82" t="s">
        <v>1582</v>
      </c>
      <c r="E533" s="82" t="s">
        <v>2239</v>
      </c>
    </row>
    <row r="534" spans="1:5" ht="12" hidden="1">
      <c r="A534" s="81">
        <v>92395</v>
      </c>
      <c r="B534" s="82" t="s">
        <v>1581</v>
      </c>
      <c r="C534" s="82" t="s">
        <v>1407</v>
      </c>
      <c r="D534" s="82" t="s">
        <v>1582</v>
      </c>
      <c r="E534" s="82" t="s">
        <v>2239</v>
      </c>
    </row>
    <row r="535" spans="1:5" ht="12" hidden="1">
      <c r="A535" s="81">
        <v>92396</v>
      </c>
      <c r="B535" s="82" t="s">
        <v>1581</v>
      </c>
      <c r="C535" s="82" t="s">
        <v>1407</v>
      </c>
      <c r="D535" s="82" t="s">
        <v>1582</v>
      </c>
      <c r="E535" s="82" t="s">
        <v>2239</v>
      </c>
    </row>
    <row r="536" spans="1:5" ht="12" hidden="1">
      <c r="A536" s="81">
        <v>92397</v>
      </c>
      <c r="B536" s="82" t="s">
        <v>1581</v>
      </c>
      <c r="C536" s="82" t="s">
        <v>1407</v>
      </c>
      <c r="D536" s="82" t="s">
        <v>1582</v>
      </c>
      <c r="E536" s="82" t="s">
        <v>2239</v>
      </c>
    </row>
    <row r="537" spans="1:5" ht="12" hidden="1">
      <c r="A537" s="81">
        <v>92398</v>
      </c>
      <c r="B537" s="82" t="s">
        <v>1581</v>
      </c>
      <c r="C537" s="82" t="s">
        <v>1407</v>
      </c>
      <c r="D537" s="82" t="s">
        <v>1582</v>
      </c>
      <c r="E537" s="82" t="s">
        <v>2239</v>
      </c>
    </row>
    <row r="538" spans="1:5" ht="12" hidden="1">
      <c r="A538" s="81">
        <v>92399</v>
      </c>
      <c r="B538" s="82" t="s">
        <v>1581</v>
      </c>
      <c r="C538" s="82" t="s">
        <v>1407</v>
      </c>
      <c r="D538" s="82" t="s">
        <v>1582</v>
      </c>
      <c r="E538" s="82" t="s">
        <v>2239</v>
      </c>
    </row>
    <row r="539" spans="1:5" ht="12" hidden="1">
      <c r="A539" s="81">
        <v>98410</v>
      </c>
      <c r="B539" s="82" t="s">
        <v>1585</v>
      </c>
      <c r="C539" s="82" t="s">
        <v>1586</v>
      </c>
      <c r="D539" s="82" t="s">
        <v>1582</v>
      </c>
      <c r="E539" s="82" t="s">
        <v>1922</v>
      </c>
    </row>
    <row r="540" spans="1:5" ht="12" hidden="1">
      <c r="A540" s="81">
        <v>98411</v>
      </c>
      <c r="B540" s="82" t="s">
        <v>1585</v>
      </c>
      <c r="C540" s="82" t="s">
        <v>1586</v>
      </c>
      <c r="D540" s="82" t="s">
        <v>1582</v>
      </c>
      <c r="E540" s="82" t="s">
        <v>1922</v>
      </c>
    </row>
    <row r="541" spans="1:5" ht="12" hidden="1">
      <c r="A541" s="81">
        <v>98412</v>
      </c>
      <c r="B541" s="82" t="s">
        <v>1585</v>
      </c>
      <c r="C541" s="82" t="s">
        <v>1586</v>
      </c>
      <c r="D541" s="82" t="s">
        <v>1582</v>
      </c>
      <c r="E541" s="82" t="s">
        <v>1922</v>
      </c>
    </row>
    <row r="542" spans="1:5" ht="12" hidden="1">
      <c r="A542" s="81">
        <v>98413</v>
      </c>
      <c r="B542" s="82" t="s">
        <v>1585</v>
      </c>
      <c r="C542" s="82" t="s">
        <v>1586</v>
      </c>
      <c r="D542" s="82" t="s">
        <v>1582</v>
      </c>
      <c r="E542" s="82" t="s">
        <v>1922</v>
      </c>
    </row>
    <row r="543" spans="1:5" ht="12" hidden="1">
      <c r="A543" s="81">
        <v>98414</v>
      </c>
      <c r="B543" s="82" t="s">
        <v>1585</v>
      </c>
      <c r="C543" s="82" t="s">
        <v>1586</v>
      </c>
      <c r="D543" s="82" t="s">
        <v>1582</v>
      </c>
      <c r="E543" s="82" t="s">
        <v>1922</v>
      </c>
    </row>
    <row r="544" spans="1:5" ht="12" hidden="1">
      <c r="A544" s="81">
        <v>98415</v>
      </c>
      <c r="B544" s="82" t="s">
        <v>1585</v>
      </c>
      <c r="C544" s="82" t="s">
        <v>1586</v>
      </c>
      <c r="D544" s="82" t="s">
        <v>1582</v>
      </c>
      <c r="E544" s="82" t="s">
        <v>1922</v>
      </c>
    </row>
    <row r="545" spans="1:5" ht="12" hidden="1">
      <c r="A545" s="81">
        <v>98416</v>
      </c>
      <c r="B545" s="82" t="s">
        <v>1585</v>
      </c>
      <c r="C545" s="82" t="s">
        <v>1586</v>
      </c>
      <c r="D545" s="82" t="s">
        <v>1582</v>
      </c>
      <c r="E545" s="82" t="s">
        <v>1922</v>
      </c>
    </row>
    <row r="546" spans="1:5" ht="12" hidden="1">
      <c r="A546" s="81">
        <v>98417</v>
      </c>
      <c r="B546" s="82" t="s">
        <v>1585</v>
      </c>
      <c r="C546" s="82" t="s">
        <v>1586</v>
      </c>
      <c r="D546" s="82" t="s">
        <v>1582</v>
      </c>
      <c r="E546" s="82" t="s">
        <v>1922</v>
      </c>
    </row>
    <row r="547" spans="1:5" ht="12" hidden="1">
      <c r="A547" s="81">
        <v>98418</v>
      </c>
      <c r="B547" s="82" t="s">
        <v>1585</v>
      </c>
      <c r="C547" s="82" t="s">
        <v>1586</v>
      </c>
      <c r="D547" s="82" t="s">
        <v>1582</v>
      </c>
      <c r="E547" s="82" t="s">
        <v>1922</v>
      </c>
    </row>
    <row r="548" spans="1:5" ht="12" hidden="1">
      <c r="A548" s="81">
        <v>98419</v>
      </c>
      <c r="B548" s="82" t="s">
        <v>1585</v>
      </c>
      <c r="C548" s="82" t="s">
        <v>1586</v>
      </c>
      <c r="D548" s="82" t="s">
        <v>1582</v>
      </c>
      <c r="E548" s="82" t="s">
        <v>1922</v>
      </c>
    </row>
    <row r="549" spans="1:5" ht="12" hidden="1">
      <c r="A549" s="81">
        <v>99410</v>
      </c>
      <c r="B549" s="82" t="s">
        <v>1585</v>
      </c>
      <c r="C549" s="82" t="s">
        <v>1586</v>
      </c>
      <c r="D549" s="82" t="s">
        <v>1582</v>
      </c>
      <c r="E549" s="82" t="s">
        <v>1922</v>
      </c>
    </row>
    <row r="550" spans="1:5" ht="12" hidden="1">
      <c r="A550" s="81">
        <v>99411</v>
      </c>
      <c r="B550" s="82" t="s">
        <v>1585</v>
      </c>
      <c r="C550" s="82" t="s">
        <v>1586</v>
      </c>
      <c r="D550" s="82" t="s">
        <v>1582</v>
      </c>
      <c r="E550" s="82" t="s">
        <v>1922</v>
      </c>
    </row>
    <row r="551" spans="1:5" ht="12" hidden="1">
      <c r="A551" s="81">
        <v>99412</v>
      </c>
      <c r="B551" s="82" t="s">
        <v>1585</v>
      </c>
      <c r="C551" s="82" t="s">
        <v>1586</v>
      </c>
      <c r="D551" s="82" t="s">
        <v>1582</v>
      </c>
      <c r="E551" s="82" t="s">
        <v>1922</v>
      </c>
    </row>
    <row r="552" spans="1:5" ht="12" hidden="1">
      <c r="A552" s="81">
        <v>99413</v>
      </c>
      <c r="B552" s="82" t="s">
        <v>1585</v>
      </c>
      <c r="C552" s="82" t="s">
        <v>1586</v>
      </c>
      <c r="D552" s="82" t="s">
        <v>1582</v>
      </c>
      <c r="E552" s="82" t="s">
        <v>1922</v>
      </c>
    </row>
    <row r="553" spans="1:5" ht="12" hidden="1">
      <c r="A553" s="81">
        <v>99414</v>
      </c>
      <c r="B553" s="82" t="s">
        <v>1585</v>
      </c>
      <c r="C553" s="82" t="s">
        <v>1586</v>
      </c>
      <c r="D553" s="82" t="s">
        <v>1582</v>
      </c>
      <c r="E553" s="82" t="s">
        <v>1922</v>
      </c>
    </row>
    <row r="554" spans="1:5" ht="12" hidden="1">
      <c r="A554" s="81">
        <f>+A553+1</f>
        <v>99415</v>
      </c>
      <c r="B554" s="82" t="s">
        <v>1585</v>
      </c>
      <c r="C554" s="82" t="s">
        <v>1586</v>
      </c>
      <c r="D554" s="82" t="s">
        <v>1582</v>
      </c>
      <c r="E554" s="82" t="s">
        <v>1922</v>
      </c>
    </row>
    <row r="555" spans="1:5" ht="12" hidden="1">
      <c r="A555" s="81">
        <f>+A554+1</f>
        <v>99416</v>
      </c>
      <c r="B555" s="82" t="s">
        <v>1585</v>
      </c>
      <c r="C555" s="82" t="s">
        <v>1586</v>
      </c>
      <c r="D555" s="82" t="s">
        <v>1582</v>
      </c>
      <c r="E555" s="82" t="s">
        <v>1922</v>
      </c>
    </row>
    <row r="556" spans="1:5" ht="12" hidden="1">
      <c r="A556" s="81">
        <f>+A555+1</f>
        <v>99417</v>
      </c>
      <c r="B556" s="82" t="s">
        <v>1585</v>
      </c>
      <c r="C556" s="82" t="s">
        <v>1586</v>
      </c>
      <c r="D556" s="82" t="s">
        <v>1582</v>
      </c>
      <c r="E556" s="82" t="s">
        <v>1922</v>
      </c>
    </row>
    <row r="557" spans="1:5" ht="12" hidden="1">
      <c r="A557" s="81">
        <f>+A556+1</f>
        <v>99418</v>
      </c>
      <c r="B557" s="82" t="s">
        <v>1585</v>
      </c>
      <c r="C557" s="82" t="s">
        <v>1586</v>
      </c>
      <c r="D557" s="82" t="s">
        <v>1582</v>
      </c>
      <c r="E557" s="82" t="s">
        <v>1922</v>
      </c>
    </row>
    <row r="558" spans="1:5" ht="12" hidden="1">
      <c r="A558" s="81">
        <f>+A557+1</f>
        <v>99419</v>
      </c>
      <c r="B558" s="82" t="s">
        <v>1585</v>
      </c>
      <c r="C558" s="82" t="s">
        <v>1586</v>
      </c>
      <c r="D558" s="82" t="s">
        <v>1582</v>
      </c>
      <c r="E558" s="82" t="s">
        <v>1922</v>
      </c>
    </row>
    <row r="559" spans="1:5" ht="12" hidden="1">
      <c r="A559" s="81">
        <v>98400</v>
      </c>
      <c r="B559" s="82" t="s">
        <v>1585</v>
      </c>
      <c r="C559" s="82" t="s">
        <v>2001</v>
      </c>
      <c r="D559" s="82" t="s">
        <v>1582</v>
      </c>
      <c r="E559" s="82" t="s">
        <v>1922</v>
      </c>
    </row>
    <row r="560" spans="1:5" ht="12" hidden="1">
      <c r="A560" s="81">
        <v>98401</v>
      </c>
      <c r="B560" s="82" t="s">
        <v>1585</v>
      </c>
      <c r="C560" s="82" t="s">
        <v>2001</v>
      </c>
      <c r="D560" s="82" t="s">
        <v>1582</v>
      </c>
      <c r="E560" s="82" t="s">
        <v>1922</v>
      </c>
    </row>
    <row r="561" spans="1:5" ht="12" hidden="1">
      <c r="A561" s="81">
        <v>98402</v>
      </c>
      <c r="B561" s="82" t="s">
        <v>1585</v>
      </c>
      <c r="C561" s="82" t="s">
        <v>2001</v>
      </c>
      <c r="D561" s="82" t="s">
        <v>1582</v>
      </c>
      <c r="E561" s="82" t="s">
        <v>1922</v>
      </c>
    </row>
    <row r="562" spans="1:5" ht="12" hidden="1">
      <c r="A562" s="81">
        <v>98403</v>
      </c>
      <c r="B562" s="82" t="s">
        <v>1585</v>
      </c>
      <c r="C562" s="82" t="s">
        <v>2001</v>
      </c>
      <c r="D562" s="82" t="s">
        <v>1582</v>
      </c>
      <c r="E562" s="82" t="s">
        <v>1922</v>
      </c>
    </row>
    <row r="563" spans="1:5" ht="12" hidden="1">
      <c r="A563" s="81">
        <v>98404</v>
      </c>
      <c r="B563" s="82" t="s">
        <v>1585</v>
      </c>
      <c r="C563" s="82" t="s">
        <v>2001</v>
      </c>
      <c r="D563" s="82" t="s">
        <v>1582</v>
      </c>
      <c r="E563" s="82" t="s">
        <v>1922</v>
      </c>
    </row>
    <row r="564" spans="1:5" ht="12" hidden="1">
      <c r="A564" s="81">
        <v>98405</v>
      </c>
      <c r="B564" s="82" t="s">
        <v>1585</v>
      </c>
      <c r="C564" s="82" t="s">
        <v>2001</v>
      </c>
      <c r="D564" s="82" t="s">
        <v>1582</v>
      </c>
      <c r="E564" s="82" t="s">
        <v>1922</v>
      </c>
    </row>
    <row r="565" spans="1:5" ht="12" hidden="1">
      <c r="A565" s="81">
        <v>98406</v>
      </c>
      <c r="B565" s="82" t="s">
        <v>1585</v>
      </c>
      <c r="C565" s="82" t="s">
        <v>2001</v>
      </c>
      <c r="D565" s="82" t="s">
        <v>1582</v>
      </c>
      <c r="E565" s="82" t="s">
        <v>1922</v>
      </c>
    </row>
    <row r="566" spans="1:5" ht="12" hidden="1">
      <c r="A566" s="81">
        <v>98407</v>
      </c>
      <c r="B566" s="82" t="s">
        <v>1585</v>
      </c>
      <c r="C566" s="82" t="s">
        <v>2001</v>
      </c>
      <c r="D566" s="82" t="s">
        <v>1582</v>
      </c>
      <c r="E566" s="82" t="s">
        <v>1922</v>
      </c>
    </row>
    <row r="567" spans="1:5" ht="12" hidden="1">
      <c r="A567" s="81">
        <v>98408</v>
      </c>
      <c r="B567" s="82" t="s">
        <v>1585</v>
      </c>
      <c r="C567" s="82" t="s">
        <v>2001</v>
      </c>
      <c r="D567" s="82" t="s">
        <v>1582</v>
      </c>
      <c r="E567" s="82" t="s">
        <v>1922</v>
      </c>
    </row>
    <row r="568" spans="1:5" ht="12" hidden="1">
      <c r="A568" s="81">
        <v>98409</v>
      </c>
      <c r="B568" s="82" t="s">
        <v>1585</v>
      </c>
      <c r="C568" s="82" t="s">
        <v>2001</v>
      </c>
      <c r="D568" s="82" t="s">
        <v>1582</v>
      </c>
      <c r="E568" s="82" t="s">
        <v>1922</v>
      </c>
    </row>
    <row r="569" spans="1:5" ht="12" hidden="1">
      <c r="A569" s="81">
        <v>98840</v>
      </c>
      <c r="B569" s="82" t="s">
        <v>1585</v>
      </c>
      <c r="C569" s="82" t="s">
        <v>2116</v>
      </c>
      <c r="D569" s="82" t="s">
        <v>1582</v>
      </c>
      <c r="E569" s="82" t="s">
        <v>1922</v>
      </c>
    </row>
    <row r="570" spans="1:5" ht="12" hidden="1">
      <c r="A570" s="81">
        <v>98841</v>
      </c>
      <c r="B570" s="82" t="s">
        <v>1585</v>
      </c>
      <c r="C570" s="82" t="s">
        <v>2116</v>
      </c>
      <c r="D570" s="82" t="s">
        <v>1582</v>
      </c>
      <c r="E570" s="82" t="s">
        <v>1922</v>
      </c>
    </row>
    <row r="571" spans="1:5" ht="12" hidden="1">
      <c r="A571" s="81">
        <v>98842</v>
      </c>
      <c r="B571" s="82" t="s">
        <v>1585</v>
      </c>
      <c r="C571" s="82" t="s">
        <v>2116</v>
      </c>
      <c r="D571" s="82" t="s">
        <v>1582</v>
      </c>
      <c r="E571" s="82" t="s">
        <v>1922</v>
      </c>
    </row>
    <row r="572" spans="1:5" ht="12" hidden="1">
      <c r="A572" s="81">
        <v>98843</v>
      </c>
      <c r="B572" s="82" t="s">
        <v>1585</v>
      </c>
      <c r="C572" s="82" t="s">
        <v>2116</v>
      </c>
      <c r="D572" s="82" t="s">
        <v>1582</v>
      </c>
      <c r="E572" s="82" t="s">
        <v>1922</v>
      </c>
    </row>
    <row r="573" spans="1:5" ht="12" hidden="1">
      <c r="A573" s="81">
        <v>98844</v>
      </c>
      <c r="B573" s="82" t="s">
        <v>1585</v>
      </c>
      <c r="C573" s="82" t="s">
        <v>2116</v>
      </c>
      <c r="D573" s="82" t="s">
        <v>1582</v>
      </c>
      <c r="E573" s="82" t="s">
        <v>1922</v>
      </c>
    </row>
    <row r="574" spans="1:5" ht="12" hidden="1">
      <c r="A574" s="81">
        <v>98845</v>
      </c>
      <c r="B574" s="82" t="s">
        <v>1585</v>
      </c>
      <c r="C574" s="82" t="s">
        <v>2116</v>
      </c>
      <c r="D574" s="82" t="s">
        <v>1582</v>
      </c>
      <c r="E574" s="82" t="s">
        <v>1922</v>
      </c>
    </row>
    <row r="575" spans="1:5" ht="12" hidden="1">
      <c r="A575" s="81">
        <v>98846</v>
      </c>
      <c r="B575" s="82" t="s">
        <v>1585</v>
      </c>
      <c r="C575" s="82" t="s">
        <v>2116</v>
      </c>
      <c r="D575" s="82" t="s">
        <v>1582</v>
      </c>
      <c r="E575" s="82" t="s">
        <v>1922</v>
      </c>
    </row>
    <row r="576" spans="1:5" ht="12" hidden="1">
      <c r="A576" s="81">
        <v>98847</v>
      </c>
      <c r="B576" s="82" t="s">
        <v>1585</v>
      </c>
      <c r="C576" s="82" t="s">
        <v>2116</v>
      </c>
      <c r="D576" s="82" t="s">
        <v>1582</v>
      </c>
      <c r="E576" s="82" t="s">
        <v>1922</v>
      </c>
    </row>
    <row r="577" spans="1:5" ht="12" hidden="1">
      <c r="A577" s="81">
        <v>98848</v>
      </c>
      <c r="B577" s="82" t="s">
        <v>1585</v>
      </c>
      <c r="C577" s="82" t="s">
        <v>2116</v>
      </c>
      <c r="D577" s="82" t="s">
        <v>1582</v>
      </c>
      <c r="E577" s="82" t="s">
        <v>1922</v>
      </c>
    </row>
    <row r="578" spans="1:5" ht="12" hidden="1">
      <c r="A578" s="81">
        <v>98849</v>
      </c>
      <c r="B578" s="82" t="s">
        <v>1585</v>
      </c>
      <c r="C578" s="82" t="s">
        <v>2116</v>
      </c>
      <c r="D578" s="82" t="s">
        <v>1582</v>
      </c>
      <c r="E578" s="82" t="s">
        <v>1922</v>
      </c>
    </row>
    <row r="579" spans="1:5" ht="12" hidden="1">
      <c r="A579" s="81">
        <v>94440</v>
      </c>
      <c r="B579" s="82" t="s">
        <v>1585</v>
      </c>
      <c r="C579" s="82" t="s">
        <v>2162</v>
      </c>
      <c r="D579" s="82" t="s">
        <v>1582</v>
      </c>
      <c r="E579" s="82" t="s">
        <v>1922</v>
      </c>
    </row>
    <row r="580" spans="1:5" ht="12" hidden="1">
      <c r="A580" s="81">
        <v>94441</v>
      </c>
      <c r="B580" s="82" t="s">
        <v>1585</v>
      </c>
      <c r="C580" s="82" t="s">
        <v>2162</v>
      </c>
      <c r="D580" s="82" t="s">
        <v>1582</v>
      </c>
      <c r="E580" s="82" t="s">
        <v>1922</v>
      </c>
    </row>
    <row r="581" spans="1:5" ht="12" hidden="1">
      <c r="A581" s="81">
        <v>94442</v>
      </c>
      <c r="B581" s="82" t="s">
        <v>1585</v>
      </c>
      <c r="C581" s="82" t="s">
        <v>2162</v>
      </c>
      <c r="D581" s="82" t="s">
        <v>1582</v>
      </c>
      <c r="E581" s="82" t="s">
        <v>1922</v>
      </c>
    </row>
    <row r="582" spans="1:5" ht="12" hidden="1">
      <c r="A582" s="81">
        <v>94443</v>
      </c>
      <c r="B582" s="82" t="s">
        <v>1585</v>
      </c>
      <c r="C582" s="82" t="s">
        <v>2162</v>
      </c>
      <c r="D582" s="82" t="s">
        <v>1582</v>
      </c>
      <c r="E582" s="82" t="s">
        <v>1922</v>
      </c>
    </row>
    <row r="583" spans="1:5" ht="12" hidden="1">
      <c r="A583" s="81">
        <v>94444</v>
      </c>
      <c r="B583" s="82" t="s">
        <v>1585</v>
      </c>
      <c r="C583" s="82" t="s">
        <v>2162</v>
      </c>
      <c r="D583" s="82" t="s">
        <v>1582</v>
      </c>
      <c r="E583" s="82" t="s">
        <v>1922</v>
      </c>
    </row>
    <row r="584" spans="1:5" ht="12" hidden="1">
      <c r="A584" s="81">
        <v>94445</v>
      </c>
      <c r="B584" s="82" t="s">
        <v>1585</v>
      </c>
      <c r="C584" s="82" t="s">
        <v>2162</v>
      </c>
      <c r="D584" s="82" t="s">
        <v>1582</v>
      </c>
      <c r="E584" s="82" t="s">
        <v>1922</v>
      </c>
    </row>
    <row r="585" spans="1:5" ht="12" hidden="1">
      <c r="A585" s="81">
        <v>94446</v>
      </c>
      <c r="B585" s="82" t="s">
        <v>1585</v>
      </c>
      <c r="C585" s="82" t="s">
        <v>2162</v>
      </c>
      <c r="D585" s="82" t="s">
        <v>1582</v>
      </c>
      <c r="E585" s="82" t="s">
        <v>1922</v>
      </c>
    </row>
    <row r="586" spans="1:5" ht="12" hidden="1">
      <c r="A586" s="81">
        <v>94447</v>
      </c>
      <c r="B586" s="82" t="s">
        <v>1585</v>
      </c>
      <c r="C586" s="82" t="s">
        <v>2162</v>
      </c>
      <c r="D586" s="82" t="s">
        <v>1582</v>
      </c>
      <c r="E586" s="82" t="s">
        <v>1922</v>
      </c>
    </row>
    <row r="587" spans="1:5" ht="12" hidden="1">
      <c r="A587" s="81">
        <v>94448</v>
      </c>
      <c r="B587" s="82" t="s">
        <v>1585</v>
      </c>
      <c r="C587" s="82" t="s">
        <v>2162</v>
      </c>
      <c r="D587" s="82" t="s">
        <v>1582</v>
      </c>
      <c r="E587" s="82" t="s">
        <v>1922</v>
      </c>
    </row>
    <row r="588" spans="1:5" ht="12" hidden="1">
      <c r="A588" s="81">
        <v>94449</v>
      </c>
      <c r="B588" s="82" t="s">
        <v>1585</v>
      </c>
      <c r="C588" s="82" t="s">
        <v>2162</v>
      </c>
      <c r="D588" s="82" t="s">
        <v>1582</v>
      </c>
      <c r="E588" s="82" t="s">
        <v>1922</v>
      </c>
    </row>
    <row r="589" spans="1:5" ht="12" hidden="1">
      <c r="A589" s="81">
        <v>93400</v>
      </c>
      <c r="B589" s="82" t="s">
        <v>1585</v>
      </c>
      <c r="C589" s="82" t="s">
        <v>2238</v>
      </c>
      <c r="D589" s="82" t="s">
        <v>1582</v>
      </c>
      <c r="E589" s="82" t="s">
        <v>2239</v>
      </c>
    </row>
    <row r="590" spans="1:5" ht="12" hidden="1">
      <c r="A590" s="81">
        <v>93401</v>
      </c>
      <c r="B590" s="82" t="s">
        <v>1585</v>
      </c>
      <c r="C590" s="82" t="s">
        <v>2238</v>
      </c>
      <c r="D590" s="82" t="s">
        <v>1582</v>
      </c>
      <c r="E590" s="82" t="s">
        <v>2239</v>
      </c>
    </row>
    <row r="591" spans="1:5" ht="12" hidden="1">
      <c r="A591" s="81">
        <v>93402</v>
      </c>
      <c r="B591" s="82" t="s">
        <v>1585</v>
      </c>
      <c r="C591" s="82" t="s">
        <v>2238</v>
      </c>
      <c r="D591" s="82" t="s">
        <v>1582</v>
      </c>
      <c r="E591" s="82" t="s">
        <v>2239</v>
      </c>
    </row>
    <row r="592" spans="1:5" ht="12" hidden="1">
      <c r="A592" s="81">
        <v>93403</v>
      </c>
      <c r="B592" s="82" t="s">
        <v>1585</v>
      </c>
      <c r="C592" s="82" t="s">
        <v>2238</v>
      </c>
      <c r="D592" s="82" t="s">
        <v>1582</v>
      </c>
      <c r="E592" s="82" t="s">
        <v>2239</v>
      </c>
    </row>
    <row r="593" spans="1:5" ht="12" hidden="1">
      <c r="A593" s="81">
        <v>93404</v>
      </c>
      <c r="B593" s="82" t="s">
        <v>1585</v>
      </c>
      <c r="C593" s="82" t="s">
        <v>2238</v>
      </c>
      <c r="D593" s="82" t="s">
        <v>1582</v>
      </c>
      <c r="E593" s="82" t="s">
        <v>2239</v>
      </c>
    </row>
    <row r="594" spans="1:5" ht="12" hidden="1">
      <c r="A594" s="81">
        <v>93405</v>
      </c>
      <c r="B594" s="82" t="s">
        <v>1585</v>
      </c>
      <c r="C594" s="82" t="s">
        <v>2238</v>
      </c>
      <c r="D594" s="82" t="s">
        <v>1582</v>
      </c>
      <c r="E594" s="82" t="s">
        <v>2239</v>
      </c>
    </row>
    <row r="595" spans="1:5" ht="12" hidden="1">
      <c r="A595" s="81">
        <v>93406</v>
      </c>
      <c r="B595" s="82" t="s">
        <v>1585</v>
      </c>
      <c r="C595" s="82" t="s">
        <v>2238</v>
      </c>
      <c r="D595" s="82" t="s">
        <v>1582</v>
      </c>
      <c r="E595" s="82" t="s">
        <v>2239</v>
      </c>
    </row>
    <row r="596" spans="1:5" ht="12" hidden="1">
      <c r="A596" s="81">
        <v>93407</v>
      </c>
      <c r="B596" s="82" t="s">
        <v>1585</v>
      </c>
      <c r="C596" s="82" t="s">
        <v>2238</v>
      </c>
      <c r="D596" s="82" t="s">
        <v>1582</v>
      </c>
      <c r="E596" s="82" t="s">
        <v>2239</v>
      </c>
    </row>
    <row r="597" spans="1:5" ht="12" hidden="1">
      <c r="A597" s="81">
        <v>93408</v>
      </c>
      <c r="B597" s="82" t="s">
        <v>1585</v>
      </c>
      <c r="C597" s="82" t="s">
        <v>2238</v>
      </c>
      <c r="D597" s="82" t="s">
        <v>1582</v>
      </c>
      <c r="E597" s="82" t="s">
        <v>2239</v>
      </c>
    </row>
    <row r="598" spans="1:5" ht="12" hidden="1">
      <c r="A598" s="81">
        <v>93409</v>
      </c>
      <c r="B598" s="82" t="s">
        <v>1585</v>
      </c>
      <c r="C598" s="82" t="s">
        <v>2238</v>
      </c>
      <c r="D598" s="82" t="s">
        <v>1582</v>
      </c>
      <c r="E598" s="82" t="s">
        <v>2239</v>
      </c>
    </row>
    <row r="599" spans="1:5" ht="12" hidden="1">
      <c r="A599" s="81">
        <v>93800</v>
      </c>
      <c r="B599" s="82" t="s">
        <v>1585</v>
      </c>
      <c r="C599" s="82" t="s">
        <v>2238</v>
      </c>
      <c r="D599" s="82" t="s">
        <v>1582</v>
      </c>
      <c r="E599" s="82" t="s">
        <v>2239</v>
      </c>
    </row>
    <row r="600" spans="1:5" ht="12" hidden="1">
      <c r="A600" s="81">
        <v>93801</v>
      </c>
      <c r="B600" s="82" t="s">
        <v>1585</v>
      </c>
      <c r="C600" s="82" t="s">
        <v>2238</v>
      </c>
      <c r="D600" s="82" t="s">
        <v>1582</v>
      </c>
      <c r="E600" s="82" t="s">
        <v>2239</v>
      </c>
    </row>
    <row r="601" spans="1:5" ht="12" hidden="1">
      <c r="A601" s="81">
        <v>93802</v>
      </c>
      <c r="B601" s="82" t="s">
        <v>1585</v>
      </c>
      <c r="C601" s="82" t="s">
        <v>2238</v>
      </c>
      <c r="D601" s="82" t="s">
        <v>1582</v>
      </c>
      <c r="E601" s="82" t="s">
        <v>2239</v>
      </c>
    </row>
    <row r="602" spans="1:5" ht="12" hidden="1">
      <c r="A602" s="81">
        <v>93803</v>
      </c>
      <c r="B602" s="82" t="s">
        <v>1585</v>
      </c>
      <c r="C602" s="82" t="s">
        <v>2238</v>
      </c>
      <c r="D602" s="82" t="s">
        <v>1582</v>
      </c>
      <c r="E602" s="82" t="s">
        <v>2239</v>
      </c>
    </row>
    <row r="603" spans="1:5" ht="12" hidden="1">
      <c r="A603" s="81">
        <v>93804</v>
      </c>
      <c r="B603" s="82" t="s">
        <v>1585</v>
      </c>
      <c r="C603" s="82" t="s">
        <v>2238</v>
      </c>
      <c r="D603" s="82" t="s">
        <v>1582</v>
      </c>
      <c r="E603" s="82" t="s">
        <v>2239</v>
      </c>
    </row>
    <row r="604" spans="1:5" ht="12" hidden="1">
      <c r="A604" s="81">
        <v>93805</v>
      </c>
      <c r="B604" s="82" t="s">
        <v>1585</v>
      </c>
      <c r="C604" s="82" t="s">
        <v>2238</v>
      </c>
      <c r="D604" s="82" t="s">
        <v>1582</v>
      </c>
      <c r="E604" s="82" t="s">
        <v>2239</v>
      </c>
    </row>
    <row r="605" spans="1:5" ht="12" hidden="1">
      <c r="A605" s="81">
        <v>93806</v>
      </c>
      <c r="B605" s="82" t="s">
        <v>1585</v>
      </c>
      <c r="C605" s="82" t="s">
        <v>2238</v>
      </c>
      <c r="D605" s="82" t="s">
        <v>1582</v>
      </c>
      <c r="E605" s="82" t="s">
        <v>2239</v>
      </c>
    </row>
    <row r="606" spans="1:5" ht="12" hidden="1">
      <c r="A606" s="81">
        <v>93807</v>
      </c>
      <c r="B606" s="82" t="s">
        <v>1585</v>
      </c>
      <c r="C606" s="82" t="s">
        <v>2238</v>
      </c>
      <c r="D606" s="82" t="s">
        <v>1582</v>
      </c>
      <c r="E606" s="82" t="s">
        <v>2239</v>
      </c>
    </row>
    <row r="607" spans="1:5" ht="12" hidden="1">
      <c r="A607" s="81">
        <v>93808</v>
      </c>
      <c r="B607" s="82" t="s">
        <v>1585</v>
      </c>
      <c r="C607" s="82" t="s">
        <v>2238</v>
      </c>
      <c r="D607" s="82" t="s">
        <v>1582</v>
      </c>
      <c r="E607" s="82" t="s">
        <v>2239</v>
      </c>
    </row>
    <row r="608" spans="1:5" ht="12" hidden="1">
      <c r="A608" s="81">
        <v>93809</v>
      </c>
      <c r="B608" s="82" t="s">
        <v>1585</v>
      </c>
      <c r="C608" s="82" t="s">
        <v>2238</v>
      </c>
      <c r="D608" s="82" t="s">
        <v>1582</v>
      </c>
      <c r="E608" s="82" t="s">
        <v>2239</v>
      </c>
    </row>
    <row r="609" spans="1:5" ht="12" hidden="1">
      <c r="A609" s="81">
        <v>93810</v>
      </c>
      <c r="B609" s="82" t="s">
        <v>1585</v>
      </c>
      <c r="C609" s="82" t="s">
        <v>2238</v>
      </c>
      <c r="D609" s="82" t="s">
        <v>1582</v>
      </c>
      <c r="E609" s="82" t="s">
        <v>2239</v>
      </c>
    </row>
    <row r="610" spans="1:5" ht="12" hidden="1">
      <c r="A610" s="81">
        <v>93811</v>
      </c>
      <c r="B610" s="82" t="s">
        <v>1585</v>
      </c>
      <c r="C610" s="82" t="s">
        <v>2238</v>
      </c>
      <c r="D610" s="82" t="s">
        <v>1582</v>
      </c>
      <c r="E610" s="82" t="s">
        <v>2239</v>
      </c>
    </row>
    <row r="611" spans="1:5" ht="12" hidden="1">
      <c r="A611" s="81">
        <v>93812</v>
      </c>
      <c r="B611" s="82" t="s">
        <v>1585</v>
      </c>
      <c r="C611" s="82" t="s">
        <v>2238</v>
      </c>
      <c r="D611" s="82" t="s">
        <v>1582</v>
      </c>
      <c r="E611" s="82" t="s">
        <v>2239</v>
      </c>
    </row>
    <row r="612" spans="1:5" ht="12" hidden="1">
      <c r="A612" s="81">
        <v>93813</v>
      </c>
      <c r="B612" s="82" t="s">
        <v>1585</v>
      </c>
      <c r="C612" s="82" t="s">
        <v>2238</v>
      </c>
      <c r="D612" s="82" t="s">
        <v>1582</v>
      </c>
      <c r="E612" s="82" t="s">
        <v>2239</v>
      </c>
    </row>
    <row r="613" spans="1:5" ht="12" hidden="1">
      <c r="A613" s="81">
        <v>93814</v>
      </c>
      <c r="B613" s="82" t="s">
        <v>1585</v>
      </c>
      <c r="C613" s="82" t="s">
        <v>2238</v>
      </c>
      <c r="D613" s="82" t="s">
        <v>1582</v>
      </c>
      <c r="E613" s="82" t="s">
        <v>2239</v>
      </c>
    </row>
    <row r="614" spans="1:5" ht="12" hidden="1">
      <c r="A614" s="81">
        <v>93815</v>
      </c>
      <c r="B614" s="82" t="s">
        <v>1585</v>
      </c>
      <c r="C614" s="82" t="s">
        <v>2238</v>
      </c>
      <c r="D614" s="82" t="s">
        <v>1582</v>
      </c>
      <c r="E614" s="82" t="s">
        <v>2239</v>
      </c>
    </row>
    <row r="615" spans="1:5" ht="12" hidden="1">
      <c r="A615" s="81">
        <v>93816</v>
      </c>
      <c r="B615" s="82" t="s">
        <v>1585</v>
      </c>
      <c r="C615" s="82" t="s">
        <v>2238</v>
      </c>
      <c r="D615" s="82" t="s">
        <v>1582</v>
      </c>
      <c r="E615" s="82" t="s">
        <v>2239</v>
      </c>
    </row>
    <row r="616" spans="1:5" ht="12" hidden="1">
      <c r="A616" s="81">
        <v>93817</v>
      </c>
      <c r="B616" s="82" t="s">
        <v>1585</v>
      </c>
      <c r="C616" s="82" t="s">
        <v>2238</v>
      </c>
      <c r="D616" s="82" t="s">
        <v>1582</v>
      </c>
      <c r="E616" s="82" t="s">
        <v>2239</v>
      </c>
    </row>
    <row r="617" spans="1:5" ht="12" hidden="1">
      <c r="A617" s="81">
        <v>93818</v>
      </c>
      <c r="B617" s="82" t="s">
        <v>1585</v>
      </c>
      <c r="C617" s="82" t="s">
        <v>2238</v>
      </c>
      <c r="D617" s="82" t="s">
        <v>1582</v>
      </c>
      <c r="E617" s="82" t="s">
        <v>2239</v>
      </c>
    </row>
    <row r="618" spans="1:5" ht="12" hidden="1">
      <c r="A618" s="81">
        <v>93819</v>
      </c>
      <c r="B618" s="82" t="s">
        <v>1585</v>
      </c>
      <c r="C618" s="82" t="s">
        <v>2238</v>
      </c>
      <c r="D618" s="82" t="s">
        <v>1582</v>
      </c>
      <c r="E618" s="82" t="s">
        <v>2239</v>
      </c>
    </row>
    <row r="619" spans="1:5" ht="12" hidden="1">
      <c r="A619" s="81">
        <v>93820</v>
      </c>
      <c r="B619" s="82" t="s">
        <v>1585</v>
      </c>
      <c r="C619" s="82" t="s">
        <v>2238</v>
      </c>
      <c r="D619" s="82" t="s">
        <v>1582</v>
      </c>
      <c r="E619" s="82" t="s">
        <v>2239</v>
      </c>
    </row>
    <row r="620" spans="1:5" ht="12" hidden="1">
      <c r="A620" s="81">
        <v>93821</v>
      </c>
      <c r="B620" s="82" t="s">
        <v>1585</v>
      </c>
      <c r="C620" s="82" t="s">
        <v>2238</v>
      </c>
      <c r="D620" s="82" t="s">
        <v>1582</v>
      </c>
      <c r="E620" s="82" t="s">
        <v>2239</v>
      </c>
    </row>
    <row r="621" spans="1:5" ht="12" hidden="1">
      <c r="A621" s="81">
        <v>93822</v>
      </c>
      <c r="B621" s="82" t="s">
        <v>1585</v>
      </c>
      <c r="C621" s="82" t="s">
        <v>2238</v>
      </c>
      <c r="D621" s="82" t="s">
        <v>1582</v>
      </c>
      <c r="E621" s="82" t="s">
        <v>2239</v>
      </c>
    </row>
    <row r="622" spans="1:5" ht="12" hidden="1">
      <c r="A622" s="81">
        <v>93823</v>
      </c>
      <c r="B622" s="82" t="s">
        <v>1585</v>
      </c>
      <c r="C622" s="82" t="s">
        <v>2238</v>
      </c>
      <c r="D622" s="82" t="s">
        <v>1582</v>
      </c>
      <c r="E622" s="82" t="s">
        <v>2239</v>
      </c>
    </row>
    <row r="623" spans="1:5" ht="12" hidden="1">
      <c r="A623" s="81">
        <v>93824</v>
      </c>
      <c r="B623" s="82" t="s">
        <v>1585</v>
      </c>
      <c r="C623" s="82" t="s">
        <v>2238</v>
      </c>
      <c r="D623" s="82" t="s">
        <v>1582</v>
      </c>
      <c r="E623" s="82" t="s">
        <v>2239</v>
      </c>
    </row>
    <row r="624" spans="1:5" ht="12" hidden="1">
      <c r="A624" s="81">
        <v>93825</v>
      </c>
      <c r="B624" s="82" t="s">
        <v>1585</v>
      </c>
      <c r="C624" s="82" t="s">
        <v>2238</v>
      </c>
      <c r="D624" s="82" t="s">
        <v>1582</v>
      </c>
      <c r="E624" s="82" t="s">
        <v>2239</v>
      </c>
    </row>
    <row r="625" spans="1:5" ht="12" hidden="1">
      <c r="A625" s="81">
        <v>93826</v>
      </c>
      <c r="B625" s="82" t="s">
        <v>1585</v>
      </c>
      <c r="C625" s="82" t="s">
        <v>2238</v>
      </c>
      <c r="D625" s="82" t="s">
        <v>1582</v>
      </c>
      <c r="E625" s="82" t="s">
        <v>2239</v>
      </c>
    </row>
    <row r="626" spans="1:5" ht="12" hidden="1">
      <c r="A626" s="81">
        <v>93827</v>
      </c>
      <c r="B626" s="82" t="s">
        <v>1585</v>
      </c>
      <c r="C626" s="82" t="s">
        <v>2238</v>
      </c>
      <c r="D626" s="82" t="s">
        <v>1582</v>
      </c>
      <c r="E626" s="82" t="s">
        <v>2239</v>
      </c>
    </row>
    <row r="627" spans="1:5" ht="12" hidden="1">
      <c r="A627" s="81">
        <v>93828</v>
      </c>
      <c r="B627" s="82" t="s">
        <v>1585</v>
      </c>
      <c r="C627" s="82" t="s">
        <v>2238</v>
      </c>
      <c r="D627" s="82" t="s">
        <v>1582</v>
      </c>
      <c r="E627" s="82" t="s">
        <v>2239</v>
      </c>
    </row>
    <row r="628" spans="1:5" ht="12" hidden="1">
      <c r="A628" s="81">
        <v>93829</v>
      </c>
      <c r="B628" s="82" t="s">
        <v>1585</v>
      </c>
      <c r="C628" s="82" t="s">
        <v>2238</v>
      </c>
      <c r="D628" s="82" t="s">
        <v>1582</v>
      </c>
      <c r="E628" s="82" t="s">
        <v>2239</v>
      </c>
    </row>
    <row r="629" spans="1:5" ht="12" hidden="1">
      <c r="A629" s="81">
        <v>93830</v>
      </c>
      <c r="B629" s="82" t="s">
        <v>1585</v>
      </c>
      <c r="C629" s="82" t="s">
        <v>2238</v>
      </c>
      <c r="D629" s="82" t="s">
        <v>1582</v>
      </c>
      <c r="E629" s="82" t="s">
        <v>2239</v>
      </c>
    </row>
    <row r="630" spans="1:5" ht="12" hidden="1">
      <c r="A630" s="81">
        <v>93831</v>
      </c>
      <c r="B630" s="82" t="s">
        <v>1585</v>
      </c>
      <c r="C630" s="82" t="s">
        <v>2238</v>
      </c>
      <c r="D630" s="82" t="s">
        <v>1582</v>
      </c>
      <c r="E630" s="82" t="s">
        <v>2239</v>
      </c>
    </row>
    <row r="631" spans="1:5" ht="12" hidden="1">
      <c r="A631" s="81">
        <v>93832</v>
      </c>
      <c r="B631" s="82" t="s">
        <v>1585</v>
      </c>
      <c r="C631" s="82" t="s">
        <v>2238</v>
      </c>
      <c r="D631" s="82" t="s">
        <v>1582</v>
      </c>
      <c r="E631" s="82" t="s">
        <v>2239</v>
      </c>
    </row>
    <row r="632" spans="1:5" ht="12" hidden="1">
      <c r="A632" s="81">
        <v>93833</v>
      </c>
      <c r="B632" s="82" t="s">
        <v>1585</v>
      </c>
      <c r="C632" s="82" t="s">
        <v>2238</v>
      </c>
      <c r="D632" s="82" t="s">
        <v>1582</v>
      </c>
      <c r="E632" s="82" t="s">
        <v>2239</v>
      </c>
    </row>
    <row r="633" spans="1:5" ht="12" hidden="1">
      <c r="A633" s="81">
        <v>93834</v>
      </c>
      <c r="B633" s="82" t="s">
        <v>1585</v>
      </c>
      <c r="C633" s="82" t="s">
        <v>2238</v>
      </c>
      <c r="D633" s="82" t="s">
        <v>1582</v>
      </c>
      <c r="E633" s="82" t="s">
        <v>2239</v>
      </c>
    </row>
    <row r="634" spans="1:5" ht="12" hidden="1">
      <c r="A634" s="81">
        <v>93835</v>
      </c>
      <c r="B634" s="82" t="s">
        <v>1585</v>
      </c>
      <c r="C634" s="82" t="s">
        <v>2238</v>
      </c>
      <c r="D634" s="82" t="s">
        <v>1582</v>
      </c>
      <c r="E634" s="82" t="s">
        <v>2239</v>
      </c>
    </row>
    <row r="635" spans="1:5" ht="12" hidden="1">
      <c r="A635" s="81">
        <v>93836</v>
      </c>
      <c r="B635" s="82" t="s">
        <v>1585</v>
      </c>
      <c r="C635" s="82" t="s">
        <v>2238</v>
      </c>
      <c r="D635" s="82" t="s">
        <v>1582</v>
      </c>
      <c r="E635" s="82" t="s">
        <v>2239</v>
      </c>
    </row>
    <row r="636" spans="1:5" ht="12" hidden="1">
      <c r="A636" s="81">
        <v>93837</v>
      </c>
      <c r="B636" s="82" t="s">
        <v>1585</v>
      </c>
      <c r="C636" s="82" t="s">
        <v>2238</v>
      </c>
      <c r="D636" s="82" t="s">
        <v>1582</v>
      </c>
      <c r="E636" s="82" t="s">
        <v>2239</v>
      </c>
    </row>
    <row r="637" spans="1:5" ht="12" hidden="1">
      <c r="A637" s="81">
        <v>93838</v>
      </c>
      <c r="B637" s="82" t="s">
        <v>1585</v>
      </c>
      <c r="C637" s="82" t="s">
        <v>2238</v>
      </c>
      <c r="D637" s="82" t="s">
        <v>1582</v>
      </c>
      <c r="E637" s="82" t="s">
        <v>2239</v>
      </c>
    </row>
    <row r="638" spans="1:5" ht="12" hidden="1">
      <c r="A638" s="81">
        <v>93839</v>
      </c>
      <c r="B638" s="82" t="s">
        <v>1585</v>
      </c>
      <c r="C638" s="82" t="s">
        <v>2238</v>
      </c>
      <c r="D638" s="82" t="s">
        <v>1582</v>
      </c>
      <c r="E638" s="82" t="s">
        <v>2239</v>
      </c>
    </row>
    <row r="639" spans="1:5" ht="12" hidden="1">
      <c r="A639" s="81">
        <v>93840</v>
      </c>
      <c r="B639" s="82" t="s">
        <v>1585</v>
      </c>
      <c r="C639" s="82" t="s">
        <v>2238</v>
      </c>
      <c r="D639" s="82" t="s">
        <v>1582</v>
      </c>
      <c r="E639" s="82" t="s">
        <v>2239</v>
      </c>
    </row>
    <row r="640" spans="1:5" ht="12" hidden="1">
      <c r="A640" s="81">
        <v>93841</v>
      </c>
      <c r="B640" s="82" t="s">
        <v>1585</v>
      </c>
      <c r="C640" s="82" t="s">
        <v>2238</v>
      </c>
      <c r="D640" s="82" t="s">
        <v>1582</v>
      </c>
      <c r="E640" s="82" t="s">
        <v>2239</v>
      </c>
    </row>
    <row r="641" spans="1:5" ht="12" hidden="1">
      <c r="A641" s="81">
        <v>93842</v>
      </c>
      <c r="B641" s="82" t="s">
        <v>1585</v>
      </c>
      <c r="C641" s="82" t="s">
        <v>2238</v>
      </c>
      <c r="D641" s="82" t="s">
        <v>1582</v>
      </c>
      <c r="E641" s="82" t="s">
        <v>2239</v>
      </c>
    </row>
    <row r="642" spans="1:5" ht="12" hidden="1">
      <c r="A642" s="81">
        <v>93843</v>
      </c>
      <c r="B642" s="82" t="s">
        <v>1585</v>
      </c>
      <c r="C642" s="82" t="s">
        <v>2238</v>
      </c>
      <c r="D642" s="82" t="s">
        <v>1582</v>
      </c>
      <c r="E642" s="82" t="s">
        <v>2239</v>
      </c>
    </row>
    <row r="643" spans="1:5" ht="12" hidden="1">
      <c r="A643" s="81">
        <v>93844</v>
      </c>
      <c r="B643" s="82" t="s">
        <v>1585</v>
      </c>
      <c r="C643" s="82" t="s">
        <v>2238</v>
      </c>
      <c r="D643" s="82" t="s">
        <v>1582</v>
      </c>
      <c r="E643" s="82" t="s">
        <v>2239</v>
      </c>
    </row>
    <row r="644" spans="1:5" ht="12" hidden="1">
      <c r="A644" s="81">
        <v>93845</v>
      </c>
      <c r="B644" s="82" t="s">
        <v>1585</v>
      </c>
      <c r="C644" s="82" t="s">
        <v>2238</v>
      </c>
      <c r="D644" s="82" t="s">
        <v>1582</v>
      </c>
      <c r="E644" s="82" t="s">
        <v>2239</v>
      </c>
    </row>
    <row r="645" spans="1:5" ht="12" hidden="1">
      <c r="A645" s="81">
        <v>93846</v>
      </c>
      <c r="B645" s="82" t="s">
        <v>1585</v>
      </c>
      <c r="C645" s="82" t="s">
        <v>2238</v>
      </c>
      <c r="D645" s="82" t="s">
        <v>1582</v>
      </c>
      <c r="E645" s="82" t="s">
        <v>2239</v>
      </c>
    </row>
    <row r="646" spans="1:5" ht="12" hidden="1">
      <c r="A646" s="81">
        <v>93847</v>
      </c>
      <c r="B646" s="82" t="s">
        <v>1585</v>
      </c>
      <c r="C646" s="82" t="s">
        <v>2238</v>
      </c>
      <c r="D646" s="82" t="s">
        <v>1582</v>
      </c>
      <c r="E646" s="82" t="s">
        <v>2239</v>
      </c>
    </row>
    <row r="647" spans="1:5" ht="12" hidden="1">
      <c r="A647" s="81">
        <v>93848</v>
      </c>
      <c r="B647" s="82" t="s">
        <v>1585</v>
      </c>
      <c r="C647" s="82" t="s">
        <v>2238</v>
      </c>
      <c r="D647" s="82" t="s">
        <v>1582</v>
      </c>
      <c r="E647" s="82" t="s">
        <v>2239</v>
      </c>
    </row>
    <row r="648" spans="1:5" ht="12" hidden="1">
      <c r="A648" s="81">
        <v>93849</v>
      </c>
      <c r="B648" s="82" t="s">
        <v>1585</v>
      </c>
      <c r="C648" s="82" t="s">
        <v>2238</v>
      </c>
      <c r="D648" s="82" t="s">
        <v>1582</v>
      </c>
      <c r="E648" s="82" t="s">
        <v>2239</v>
      </c>
    </row>
    <row r="649" spans="1:5" ht="12" hidden="1">
      <c r="A649" s="81">
        <v>93850</v>
      </c>
      <c r="B649" s="82" t="s">
        <v>1585</v>
      </c>
      <c r="C649" s="82" t="s">
        <v>2238</v>
      </c>
      <c r="D649" s="82" t="s">
        <v>1582</v>
      </c>
      <c r="E649" s="82" t="s">
        <v>2239</v>
      </c>
    </row>
    <row r="650" spans="1:5" ht="12" hidden="1">
      <c r="A650" s="81">
        <v>93851</v>
      </c>
      <c r="B650" s="82" t="s">
        <v>1585</v>
      </c>
      <c r="C650" s="82" t="s">
        <v>2238</v>
      </c>
      <c r="D650" s="82" t="s">
        <v>1582</v>
      </c>
      <c r="E650" s="82" t="s">
        <v>2239</v>
      </c>
    </row>
    <row r="651" spans="1:5" ht="12" hidden="1">
      <c r="A651" s="81">
        <v>93852</v>
      </c>
      <c r="B651" s="82" t="s">
        <v>1585</v>
      </c>
      <c r="C651" s="82" t="s">
        <v>2238</v>
      </c>
      <c r="D651" s="82" t="s">
        <v>1582</v>
      </c>
      <c r="E651" s="82" t="s">
        <v>2239</v>
      </c>
    </row>
    <row r="652" spans="1:5" ht="12" hidden="1">
      <c r="A652" s="81">
        <v>93853</v>
      </c>
      <c r="B652" s="82" t="s">
        <v>1585</v>
      </c>
      <c r="C652" s="82" t="s">
        <v>2238</v>
      </c>
      <c r="D652" s="82" t="s">
        <v>1582</v>
      </c>
      <c r="E652" s="82" t="s">
        <v>2239</v>
      </c>
    </row>
    <row r="653" spans="1:5" ht="12" hidden="1">
      <c r="A653" s="81">
        <v>93854</v>
      </c>
      <c r="B653" s="82" t="s">
        <v>1585</v>
      </c>
      <c r="C653" s="82" t="s">
        <v>2238</v>
      </c>
      <c r="D653" s="82" t="s">
        <v>1582</v>
      </c>
      <c r="E653" s="82" t="s">
        <v>2239</v>
      </c>
    </row>
    <row r="654" spans="1:5" ht="12" hidden="1">
      <c r="A654" s="81">
        <v>93855</v>
      </c>
      <c r="B654" s="82" t="s">
        <v>1585</v>
      </c>
      <c r="C654" s="82" t="s">
        <v>2238</v>
      </c>
      <c r="D654" s="82" t="s">
        <v>1582</v>
      </c>
      <c r="E654" s="82" t="s">
        <v>2239</v>
      </c>
    </row>
    <row r="655" spans="1:5" ht="12" hidden="1">
      <c r="A655" s="81">
        <v>93856</v>
      </c>
      <c r="B655" s="82" t="s">
        <v>1585</v>
      </c>
      <c r="C655" s="82" t="s">
        <v>2238</v>
      </c>
      <c r="D655" s="82" t="s">
        <v>1582</v>
      </c>
      <c r="E655" s="82" t="s">
        <v>2239</v>
      </c>
    </row>
    <row r="656" spans="1:5" ht="12" hidden="1">
      <c r="A656" s="81">
        <v>93857</v>
      </c>
      <c r="B656" s="82" t="s">
        <v>1585</v>
      </c>
      <c r="C656" s="82" t="s">
        <v>2238</v>
      </c>
      <c r="D656" s="82" t="s">
        <v>1582</v>
      </c>
      <c r="E656" s="82" t="s">
        <v>2239</v>
      </c>
    </row>
    <row r="657" spans="1:5" ht="12" hidden="1">
      <c r="A657" s="81">
        <v>93858</v>
      </c>
      <c r="B657" s="82" t="s">
        <v>1585</v>
      </c>
      <c r="C657" s="82" t="s">
        <v>2238</v>
      </c>
      <c r="D657" s="82" t="s">
        <v>1582</v>
      </c>
      <c r="E657" s="82" t="s">
        <v>2239</v>
      </c>
    </row>
    <row r="658" spans="1:5" ht="12" hidden="1">
      <c r="A658" s="81">
        <v>93859</v>
      </c>
      <c r="B658" s="82" t="s">
        <v>1585</v>
      </c>
      <c r="C658" s="82" t="s">
        <v>2238</v>
      </c>
      <c r="D658" s="82" t="s">
        <v>1582</v>
      </c>
      <c r="E658" s="82" t="s">
        <v>2239</v>
      </c>
    </row>
    <row r="659" spans="1:5" ht="12" hidden="1">
      <c r="A659" s="81">
        <v>92400</v>
      </c>
      <c r="B659" s="82" t="s">
        <v>1585</v>
      </c>
      <c r="C659" s="82" t="s">
        <v>1407</v>
      </c>
      <c r="D659" s="82" t="s">
        <v>1582</v>
      </c>
      <c r="E659" s="82" t="s">
        <v>2239</v>
      </c>
    </row>
    <row r="660" spans="1:5" ht="12" hidden="1">
      <c r="A660" s="81">
        <v>92401</v>
      </c>
      <c r="B660" s="82" t="s">
        <v>1585</v>
      </c>
      <c r="C660" s="82" t="s">
        <v>1407</v>
      </c>
      <c r="D660" s="82" t="s">
        <v>1582</v>
      </c>
      <c r="E660" s="82" t="s">
        <v>2239</v>
      </c>
    </row>
    <row r="661" spans="1:5" ht="12" hidden="1">
      <c r="A661" s="81">
        <v>92402</v>
      </c>
      <c r="B661" s="82" t="s">
        <v>1585</v>
      </c>
      <c r="C661" s="82" t="s">
        <v>1407</v>
      </c>
      <c r="D661" s="82" t="s">
        <v>1582</v>
      </c>
      <c r="E661" s="82" t="s">
        <v>2239</v>
      </c>
    </row>
    <row r="662" spans="1:5" ht="12" hidden="1">
      <c r="A662" s="81">
        <v>92403</v>
      </c>
      <c r="B662" s="82" t="s">
        <v>1585</v>
      </c>
      <c r="C662" s="82" t="s">
        <v>1407</v>
      </c>
      <c r="D662" s="82" t="s">
        <v>1582</v>
      </c>
      <c r="E662" s="82" t="s">
        <v>2239</v>
      </c>
    </row>
    <row r="663" spans="1:5" ht="12" hidden="1">
      <c r="A663" s="81">
        <v>92404</v>
      </c>
      <c r="B663" s="82" t="s">
        <v>1585</v>
      </c>
      <c r="C663" s="82" t="s">
        <v>1407</v>
      </c>
      <c r="D663" s="82" t="s">
        <v>1582</v>
      </c>
      <c r="E663" s="82" t="s">
        <v>2239</v>
      </c>
    </row>
    <row r="664" spans="1:5" ht="12" hidden="1">
      <c r="A664" s="81">
        <v>92405</v>
      </c>
      <c r="B664" s="82" t="s">
        <v>1585</v>
      </c>
      <c r="C664" s="82" t="s">
        <v>1407</v>
      </c>
      <c r="D664" s="82" t="s">
        <v>1582</v>
      </c>
      <c r="E664" s="82" t="s">
        <v>2239</v>
      </c>
    </row>
    <row r="665" spans="1:5" ht="12" hidden="1">
      <c r="A665" s="81">
        <v>92406</v>
      </c>
      <c r="B665" s="82" t="s">
        <v>1585</v>
      </c>
      <c r="C665" s="82" t="s">
        <v>1407</v>
      </c>
      <c r="D665" s="82" t="s">
        <v>1582</v>
      </c>
      <c r="E665" s="82" t="s">
        <v>2239</v>
      </c>
    </row>
    <row r="666" spans="1:5" ht="12" hidden="1">
      <c r="A666" s="81">
        <v>92407</v>
      </c>
      <c r="B666" s="82" t="s">
        <v>1585</v>
      </c>
      <c r="C666" s="82" t="s">
        <v>1407</v>
      </c>
      <c r="D666" s="82" t="s">
        <v>1582</v>
      </c>
      <c r="E666" s="82" t="s">
        <v>2239</v>
      </c>
    </row>
    <row r="667" spans="1:5" ht="12" hidden="1">
      <c r="A667" s="81">
        <v>92408</v>
      </c>
      <c r="B667" s="82" t="s">
        <v>1585</v>
      </c>
      <c r="C667" s="82" t="s">
        <v>1407</v>
      </c>
      <c r="D667" s="82" t="s">
        <v>1582</v>
      </c>
      <c r="E667" s="82" t="s">
        <v>2239</v>
      </c>
    </row>
    <row r="668" spans="1:5" ht="12" hidden="1">
      <c r="A668" s="81">
        <v>92409</v>
      </c>
      <c r="B668" s="82" t="s">
        <v>1585</v>
      </c>
      <c r="C668" s="82" t="s">
        <v>1407</v>
      </c>
      <c r="D668" s="82" t="s">
        <v>1582</v>
      </c>
      <c r="E668" s="82" t="s">
        <v>2239</v>
      </c>
    </row>
    <row r="669" spans="1:5" ht="12" hidden="1">
      <c r="A669" s="81">
        <v>92800</v>
      </c>
      <c r="B669" s="82" t="s">
        <v>1585</v>
      </c>
      <c r="C669" s="82" t="s">
        <v>1407</v>
      </c>
      <c r="D669" s="82" t="s">
        <v>1582</v>
      </c>
      <c r="E669" s="82" t="s">
        <v>2239</v>
      </c>
    </row>
    <row r="670" spans="1:5" ht="12" hidden="1">
      <c r="A670" s="81">
        <v>92801</v>
      </c>
      <c r="B670" s="82" t="s">
        <v>1585</v>
      </c>
      <c r="C670" s="82" t="s">
        <v>1407</v>
      </c>
      <c r="D670" s="82" t="s">
        <v>1582</v>
      </c>
      <c r="E670" s="82" t="s">
        <v>2239</v>
      </c>
    </row>
    <row r="671" spans="1:5" ht="12" hidden="1">
      <c r="A671" s="81">
        <v>92802</v>
      </c>
      <c r="B671" s="82" t="s">
        <v>1585</v>
      </c>
      <c r="C671" s="82" t="s">
        <v>1407</v>
      </c>
      <c r="D671" s="82" t="s">
        <v>1582</v>
      </c>
      <c r="E671" s="82" t="s">
        <v>2239</v>
      </c>
    </row>
    <row r="672" spans="1:5" ht="12" hidden="1">
      <c r="A672" s="81">
        <v>92803</v>
      </c>
      <c r="B672" s="82" t="s">
        <v>1585</v>
      </c>
      <c r="C672" s="82" t="s">
        <v>1407</v>
      </c>
      <c r="D672" s="82" t="s">
        <v>1582</v>
      </c>
      <c r="E672" s="82" t="s">
        <v>2239</v>
      </c>
    </row>
    <row r="673" spans="1:5" ht="12" hidden="1">
      <c r="A673" s="81">
        <v>92804</v>
      </c>
      <c r="B673" s="82" t="s">
        <v>1585</v>
      </c>
      <c r="C673" s="82" t="s">
        <v>1407</v>
      </c>
      <c r="D673" s="82" t="s">
        <v>1582</v>
      </c>
      <c r="E673" s="82" t="s">
        <v>2239</v>
      </c>
    </row>
    <row r="674" spans="1:5" ht="12" hidden="1">
      <c r="A674" s="81">
        <v>92805</v>
      </c>
      <c r="B674" s="82" t="s">
        <v>1585</v>
      </c>
      <c r="C674" s="82" t="s">
        <v>1407</v>
      </c>
      <c r="D674" s="82" t="s">
        <v>1582</v>
      </c>
      <c r="E674" s="82" t="s">
        <v>2239</v>
      </c>
    </row>
    <row r="675" spans="1:5" ht="12" hidden="1">
      <c r="A675" s="81">
        <v>92806</v>
      </c>
      <c r="B675" s="82" t="s">
        <v>1585</v>
      </c>
      <c r="C675" s="82" t="s">
        <v>1407</v>
      </c>
      <c r="D675" s="82" t="s">
        <v>1582</v>
      </c>
      <c r="E675" s="82" t="s">
        <v>2239</v>
      </c>
    </row>
    <row r="676" spans="1:5" ht="12" hidden="1">
      <c r="A676" s="81">
        <v>92807</v>
      </c>
      <c r="B676" s="82" t="s">
        <v>1585</v>
      </c>
      <c r="C676" s="82" t="s">
        <v>1407</v>
      </c>
      <c r="D676" s="82" t="s">
        <v>1582</v>
      </c>
      <c r="E676" s="82" t="s">
        <v>2239</v>
      </c>
    </row>
    <row r="677" spans="1:5" ht="12" hidden="1">
      <c r="A677" s="81">
        <v>92808</v>
      </c>
      <c r="B677" s="82" t="s">
        <v>1585</v>
      </c>
      <c r="C677" s="82" t="s">
        <v>1407</v>
      </c>
      <c r="D677" s="82" t="s">
        <v>1582</v>
      </c>
      <c r="E677" s="82" t="s">
        <v>2239</v>
      </c>
    </row>
    <row r="678" spans="1:5" ht="12" hidden="1">
      <c r="A678" s="81">
        <v>92809</v>
      </c>
      <c r="B678" s="82" t="s">
        <v>1585</v>
      </c>
      <c r="C678" s="82" t="s">
        <v>1407</v>
      </c>
      <c r="D678" s="82" t="s">
        <v>1582</v>
      </c>
      <c r="E678" s="82" t="s">
        <v>2239</v>
      </c>
    </row>
    <row r="679" spans="1:5" ht="12" hidden="1">
      <c r="A679" s="81">
        <v>92810</v>
      </c>
      <c r="B679" s="82" t="s">
        <v>1585</v>
      </c>
      <c r="C679" s="82" t="s">
        <v>1407</v>
      </c>
      <c r="D679" s="82" t="s">
        <v>1582</v>
      </c>
      <c r="E679" s="82" t="s">
        <v>2239</v>
      </c>
    </row>
    <row r="680" spans="1:5" ht="12" hidden="1">
      <c r="A680" s="81">
        <v>92811</v>
      </c>
      <c r="B680" s="82" t="s">
        <v>1585</v>
      </c>
      <c r="C680" s="82" t="s">
        <v>1407</v>
      </c>
      <c r="D680" s="82" t="s">
        <v>1582</v>
      </c>
      <c r="E680" s="82" t="s">
        <v>2239</v>
      </c>
    </row>
    <row r="681" spans="1:5" ht="12" hidden="1">
      <c r="A681" s="81">
        <v>92812</v>
      </c>
      <c r="B681" s="82" t="s">
        <v>1585</v>
      </c>
      <c r="C681" s="82" t="s">
        <v>1407</v>
      </c>
      <c r="D681" s="82" t="s">
        <v>1582</v>
      </c>
      <c r="E681" s="82" t="s">
        <v>2239</v>
      </c>
    </row>
    <row r="682" spans="1:5" ht="12" hidden="1">
      <c r="A682" s="81">
        <v>92813</v>
      </c>
      <c r="B682" s="82" t="s">
        <v>1585</v>
      </c>
      <c r="C682" s="82" t="s">
        <v>1407</v>
      </c>
      <c r="D682" s="82" t="s">
        <v>1582</v>
      </c>
      <c r="E682" s="82" t="s">
        <v>2239</v>
      </c>
    </row>
    <row r="683" spans="1:5" ht="12" hidden="1">
      <c r="A683" s="81">
        <v>92814</v>
      </c>
      <c r="B683" s="82" t="s">
        <v>1585</v>
      </c>
      <c r="C683" s="82" t="s">
        <v>1407</v>
      </c>
      <c r="D683" s="82" t="s">
        <v>1582</v>
      </c>
      <c r="E683" s="82" t="s">
        <v>2239</v>
      </c>
    </row>
    <row r="684" spans="1:5" ht="12" hidden="1">
      <c r="A684" s="81">
        <v>92815</v>
      </c>
      <c r="B684" s="82" t="s">
        <v>1585</v>
      </c>
      <c r="C684" s="82" t="s">
        <v>1407</v>
      </c>
      <c r="D684" s="82" t="s">
        <v>1582</v>
      </c>
      <c r="E684" s="82" t="s">
        <v>2239</v>
      </c>
    </row>
    <row r="685" spans="1:5" ht="12" hidden="1">
      <c r="A685" s="81">
        <v>92816</v>
      </c>
      <c r="B685" s="82" t="s">
        <v>1585</v>
      </c>
      <c r="C685" s="82" t="s">
        <v>1407</v>
      </c>
      <c r="D685" s="82" t="s">
        <v>1582</v>
      </c>
      <c r="E685" s="82" t="s">
        <v>2239</v>
      </c>
    </row>
    <row r="686" spans="1:5" ht="12" hidden="1">
      <c r="A686" s="81">
        <v>92817</v>
      </c>
      <c r="B686" s="82" t="s">
        <v>1585</v>
      </c>
      <c r="C686" s="82" t="s">
        <v>1407</v>
      </c>
      <c r="D686" s="82" t="s">
        <v>1582</v>
      </c>
      <c r="E686" s="82" t="s">
        <v>2239</v>
      </c>
    </row>
    <row r="687" spans="1:5" ht="12" hidden="1">
      <c r="A687" s="81">
        <v>92818</v>
      </c>
      <c r="B687" s="82" t="s">
        <v>1585</v>
      </c>
      <c r="C687" s="82" t="s">
        <v>1407</v>
      </c>
      <c r="D687" s="82" t="s">
        <v>1582</v>
      </c>
      <c r="E687" s="82" t="s">
        <v>2239</v>
      </c>
    </row>
    <row r="688" spans="1:5" ht="12" hidden="1">
      <c r="A688" s="81">
        <v>92819</v>
      </c>
      <c r="B688" s="82" t="s">
        <v>1585</v>
      </c>
      <c r="C688" s="82" t="s">
        <v>1407</v>
      </c>
      <c r="D688" s="82" t="s">
        <v>1582</v>
      </c>
      <c r="E688" s="82" t="s">
        <v>2239</v>
      </c>
    </row>
    <row r="689" spans="1:5" ht="12" hidden="1">
      <c r="A689" s="81">
        <v>92820</v>
      </c>
      <c r="B689" s="82" t="s">
        <v>1585</v>
      </c>
      <c r="C689" s="82" t="s">
        <v>1407</v>
      </c>
      <c r="D689" s="82" t="s">
        <v>1582</v>
      </c>
      <c r="E689" s="82" t="s">
        <v>2239</v>
      </c>
    </row>
    <row r="690" spans="1:5" ht="12" hidden="1">
      <c r="A690" s="81">
        <v>92821</v>
      </c>
      <c r="B690" s="82" t="s">
        <v>1585</v>
      </c>
      <c r="C690" s="82" t="s">
        <v>1407</v>
      </c>
      <c r="D690" s="82" t="s">
        <v>1582</v>
      </c>
      <c r="E690" s="82" t="s">
        <v>2239</v>
      </c>
    </row>
    <row r="691" spans="1:5" ht="12" hidden="1">
      <c r="A691" s="81">
        <v>92822</v>
      </c>
      <c r="B691" s="82" t="s">
        <v>1585</v>
      </c>
      <c r="C691" s="82" t="s">
        <v>1407</v>
      </c>
      <c r="D691" s="82" t="s">
        <v>1582</v>
      </c>
      <c r="E691" s="82" t="s">
        <v>2239</v>
      </c>
    </row>
    <row r="692" spans="1:5" ht="12" hidden="1">
      <c r="A692" s="81">
        <v>92823</v>
      </c>
      <c r="B692" s="82" t="s">
        <v>1585</v>
      </c>
      <c r="C692" s="82" t="s">
        <v>1407</v>
      </c>
      <c r="D692" s="82" t="s">
        <v>1582</v>
      </c>
      <c r="E692" s="82" t="s">
        <v>2239</v>
      </c>
    </row>
    <row r="693" spans="1:5" ht="12" hidden="1">
      <c r="A693" s="81">
        <v>92824</v>
      </c>
      <c r="B693" s="82" t="s">
        <v>1585</v>
      </c>
      <c r="C693" s="82" t="s">
        <v>1407</v>
      </c>
      <c r="D693" s="82" t="s">
        <v>1582</v>
      </c>
      <c r="E693" s="82" t="s">
        <v>2239</v>
      </c>
    </row>
    <row r="694" spans="1:5" ht="12" hidden="1">
      <c r="A694" s="81">
        <v>92825</v>
      </c>
      <c r="B694" s="82" t="s">
        <v>1585</v>
      </c>
      <c r="C694" s="82" t="s">
        <v>1407</v>
      </c>
      <c r="D694" s="82" t="s">
        <v>1582</v>
      </c>
      <c r="E694" s="82" t="s">
        <v>2239</v>
      </c>
    </row>
    <row r="695" spans="1:5" ht="12" hidden="1">
      <c r="A695" s="81">
        <v>92826</v>
      </c>
      <c r="B695" s="82" t="s">
        <v>1585</v>
      </c>
      <c r="C695" s="82" t="s">
        <v>1407</v>
      </c>
      <c r="D695" s="82" t="s">
        <v>1582</v>
      </c>
      <c r="E695" s="82" t="s">
        <v>2239</v>
      </c>
    </row>
    <row r="696" spans="1:5" ht="12" hidden="1">
      <c r="A696" s="81">
        <v>92827</v>
      </c>
      <c r="B696" s="82" t="s">
        <v>1585</v>
      </c>
      <c r="C696" s="82" t="s">
        <v>1407</v>
      </c>
      <c r="D696" s="82" t="s">
        <v>1582</v>
      </c>
      <c r="E696" s="82" t="s">
        <v>2239</v>
      </c>
    </row>
    <row r="697" spans="1:5" ht="12" hidden="1">
      <c r="A697" s="81">
        <v>92828</v>
      </c>
      <c r="B697" s="82" t="s">
        <v>1585</v>
      </c>
      <c r="C697" s="82" t="s">
        <v>1407</v>
      </c>
      <c r="D697" s="82" t="s">
        <v>1582</v>
      </c>
      <c r="E697" s="82" t="s">
        <v>2239</v>
      </c>
    </row>
    <row r="698" spans="1:5" ht="12" hidden="1">
      <c r="A698" s="81">
        <v>92829</v>
      </c>
      <c r="B698" s="82" t="s">
        <v>1585</v>
      </c>
      <c r="C698" s="82" t="s">
        <v>1407</v>
      </c>
      <c r="D698" s="82" t="s">
        <v>1582</v>
      </c>
      <c r="E698" s="82" t="s">
        <v>2239</v>
      </c>
    </row>
    <row r="699" spans="1:5" ht="12" hidden="1">
      <c r="A699" s="81">
        <v>92830</v>
      </c>
      <c r="B699" s="82" t="s">
        <v>1585</v>
      </c>
      <c r="C699" s="82" t="s">
        <v>1407</v>
      </c>
      <c r="D699" s="82" t="s">
        <v>1582</v>
      </c>
      <c r="E699" s="82" t="s">
        <v>2239</v>
      </c>
    </row>
    <row r="700" spans="1:5" ht="12" hidden="1">
      <c r="A700" s="81">
        <v>92831</v>
      </c>
      <c r="B700" s="82" t="s">
        <v>1585</v>
      </c>
      <c r="C700" s="82" t="s">
        <v>1407</v>
      </c>
      <c r="D700" s="82" t="s">
        <v>1582</v>
      </c>
      <c r="E700" s="82" t="s">
        <v>2239</v>
      </c>
    </row>
    <row r="701" spans="1:5" ht="12" hidden="1">
      <c r="A701" s="81">
        <v>92832</v>
      </c>
      <c r="B701" s="82" t="s">
        <v>1585</v>
      </c>
      <c r="C701" s="82" t="s">
        <v>1407</v>
      </c>
      <c r="D701" s="82" t="s">
        <v>1582</v>
      </c>
      <c r="E701" s="82" t="s">
        <v>2239</v>
      </c>
    </row>
    <row r="702" spans="1:5" ht="12" hidden="1">
      <c r="A702" s="81">
        <v>92833</v>
      </c>
      <c r="B702" s="82" t="s">
        <v>1585</v>
      </c>
      <c r="C702" s="82" t="s">
        <v>1407</v>
      </c>
      <c r="D702" s="82" t="s">
        <v>1582</v>
      </c>
      <c r="E702" s="82" t="s">
        <v>2239</v>
      </c>
    </row>
    <row r="703" spans="1:5" ht="12" hidden="1">
      <c r="A703" s="81">
        <v>92834</v>
      </c>
      <c r="B703" s="82" t="s">
        <v>1585</v>
      </c>
      <c r="C703" s="82" t="s">
        <v>1407</v>
      </c>
      <c r="D703" s="82" t="s">
        <v>1582</v>
      </c>
      <c r="E703" s="82" t="s">
        <v>2239</v>
      </c>
    </row>
    <row r="704" spans="1:5" ht="12" hidden="1">
      <c r="A704" s="81">
        <v>92835</v>
      </c>
      <c r="B704" s="82" t="s">
        <v>1585</v>
      </c>
      <c r="C704" s="82" t="s">
        <v>1407</v>
      </c>
      <c r="D704" s="82" t="s">
        <v>1582</v>
      </c>
      <c r="E704" s="82" t="s">
        <v>2239</v>
      </c>
    </row>
    <row r="705" spans="1:5" ht="12" hidden="1">
      <c r="A705" s="81">
        <v>92836</v>
      </c>
      <c r="B705" s="82" t="s">
        <v>1585</v>
      </c>
      <c r="C705" s="82" t="s">
        <v>1407</v>
      </c>
      <c r="D705" s="82" t="s">
        <v>1582</v>
      </c>
      <c r="E705" s="82" t="s">
        <v>2239</v>
      </c>
    </row>
    <row r="706" spans="1:5" ht="12" hidden="1">
      <c r="A706" s="81">
        <v>92837</v>
      </c>
      <c r="B706" s="82" t="s">
        <v>1585</v>
      </c>
      <c r="C706" s="82" t="s">
        <v>1407</v>
      </c>
      <c r="D706" s="82" t="s">
        <v>1582</v>
      </c>
      <c r="E706" s="82" t="s">
        <v>2239</v>
      </c>
    </row>
    <row r="707" spans="1:5" ht="12" hidden="1">
      <c r="A707" s="81">
        <v>92838</v>
      </c>
      <c r="B707" s="82" t="s">
        <v>1585</v>
      </c>
      <c r="C707" s="82" t="s">
        <v>1407</v>
      </c>
      <c r="D707" s="82" t="s">
        <v>1582</v>
      </c>
      <c r="E707" s="82" t="s">
        <v>2239</v>
      </c>
    </row>
    <row r="708" spans="1:5" ht="12" hidden="1">
      <c r="A708" s="81">
        <v>92839</v>
      </c>
      <c r="B708" s="82" t="s">
        <v>1585</v>
      </c>
      <c r="C708" s="82" t="s">
        <v>1407</v>
      </c>
      <c r="D708" s="82" t="s">
        <v>1582</v>
      </c>
      <c r="E708" s="82" t="s">
        <v>2239</v>
      </c>
    </row>
    <row r="709" spans="1:5" ht="12" hidden="1">
      <c r="A709" s="81">
        <v>92840</v>
      </c>
      <c r="B709" s="82" t="s">
        <v>1585</v>
      </c>
      <c r="C709" s="82" t="s">
        <v>1407</v>
      </c>
      <c r="D709" s="82" t="s">
        <v>1582</v>
      </c>
      <c r="E709" s="82" t="s">
        <v>2239</v>
      </c>
    </row>
    <row r="710" spans="1:5" ht="12" hidden="1">
      <c r="A710" s="81">
        <v>92841</v>
      </c>
      <c r="B710" s="82" t="s">
        <v>1585</v>
      </c>
      <c r="C710" s="82" t="s">
        <v>1407</v>
      </c>
      <c r="D710" s="82" t="s">
        <v>1582</v>
      </c>
      <c r="E710" s="82" t="s">
        <v>2239</v>
      </c>
    </row>
    <row r="711" spans="1:5" ht="12" hidden="1">
      <c r="A711" s="81">
        <v>92842</v>
      </c>
      <c r="B711" s="82" t="s">
        <v>1585</v>
      </c>
      <c r="C711" s="82" t="s">
        <v>1407</v>
      </c>
      <c r="D711" s="82" t="s">
        <v>1582</v>
      </c>
      <c r="E711" s="82" t="s">
        <v>2239</v>
      </c>
    </row>
    <row r="712" spans="1:5" ht="12" hidden="1">
      <c r="A712" s="81">
        <v>92843</v>
      </c>
      <c r="B712" s="82" t="s">
        <v>1585</v>
      </c>
      <c r="C712" s="82" t="s">
        <v>1407</v>
      </c>
      <c r="D712" s="82" t="s">
        <v>1582</v>
      </c>
      <c r="E712" s="82" t="s">
        <v>2239</v>
      </c>
    </row>
    <row r="713" spans="1:5" ht="12" hidden="1">
      <c r="A713" s="81">
        <v>92844</v>
      </c>
      <c r="B713" s="82" t="s">
        <v>1585</v>
      </c>
      <c r="C713" s="82" t="s">
        <v>1407</v>
      </c>
      <c r="D713" s="82" t="s">
        <v>1582</v>
      </c>
      <c r="E713" s="82" t="s">
        <v>2239</v>
      </c>
    </row>
    <row r="714" spans="1:5" ht="12" hidden="1">
      <c r="A714" s="81">
        <v>92845</v>
      </c>
      <c r="B714" s="82" t="s">
        <v>1585</v>
      </c>
      <c r="C714" s="82" t="s">
        <v>1407</v>
      </c>
      <c r="D714" s="82" t="s">
        <v>1582</v>
      </c>
      <c r="E714" s="82" t="s">
        <v>2239</v>
      </c>
    </row>
    <row r="715" spans="1:5" ht="12" hidden="1">
      <c r="A715" s="81">
        <v>92846</v>
      </c>
      <c r="B715" s="82" t="s">
        <v>1585</v>
      </c>
      <c r="C715" s="82" t="s">
        <v>1407</v>
      </c>
      <c r="D715" s="82" t="s">
        <v>1582</v>
      </c>
      <c r="E715" s="82" t="s">
        <v>2239</v>
      </c>
    </row>
    <row r="716" spans="1:5" ht="12" hidden="1">
      <c r="A716" s="81">
        <v>92847</v>
      </c>
      <c r="B716" s="82" t="s">
        <v>1585</v>
      </c>
      <c r="C716" s="82" t="s">
        <v>1407</v>
      </c>
      <c r="D716" s="82" t="s">
        <v>1582</v>
      </c>
      <c r="E716" s="82" t="s">
        <v>2239</v>
      </c>
    </row>
    <row r="717" spans="1:5" ht="12" hidden="1">
      <c r="A717" s="81">
        <v>92848</v>
      </c>
      <c r="B717" s="82" t="s">
        <v>1585</v>
      </c>
      <c r="C717" s="82" t="s">
        <v>1407</v>
      </c>
      <c r="D717" s="82" t="s">
        <v>1582</v>
      </c>
      <c r="E717" s="82" t="s">
        <v>2239</v>
      </c>
    </row>
    <row r="718" spans="1:5" ht="12" hidden="1">
      <c r="A718" s="81">
        <v>92849</v>
      </c>
      <c r="B718" s="82" t="s">
        <v>1585</v>
      </c>
      <c r="C718" s="82" t="s">
        <v>1407</v>
      </c>
      <c r="D718" s="82" t="s">
        <v>1582</v>
      </c>
      <c r="E718" s="82" t="s">
        <v>2239</v>
      </c>
    </row>
    <row r="719" spans="1:5" ht="12" hidden="1">
      <c r="A719" s="81">
        <v>92850</v>
      </c>
      <c r="B719" s="82" t="s">
        <v>1585</v>
      </c>
      <c r="C719" s="82" t="s">
        <v>1407</v>
      </c>
      <c r="D719" s="82" t="s">
        <v>1582</v>
      </c>
      <c r="E719" s="82" t="s">
        <v>2239</v>
      </c>
    </row>
    <row r="720" spans="1:5" ht="12" hidden="1">
      <c r="A720" s="81">
        <v>92851</v>
      </c>
      <c r="B720" s="82" t="s">
        <v>1585</v>
      </c>
      <c r="C720" s="82" t="s">
        <v>1407</v>
      </c>
      <c r="D720" s="82" t="s">
        <v>1582</v>
      </c>
      <c r="E720" s="82" t="s">
        <v>2239</v>
      </c>
    </row>
    <row r="721" spans="1:5" ht="12" hidden="1">
      <c r="A721" s="81">
        <v>92852</v>
      </c>
      <c r="B721" s="82" t="s">
        <v>1585</v>
      </c>
      <c r="C721" s="82" t="s">
        <v>1407</v>
      </c>
      <c r="D721" s="82" t="s">
        <v>1582</v>
      </c>
      <c r="E721" s="82" t="s">
        <v>2239</v>
      </c>
    </row>
    <row r="722" spans="1:5" ht="12" hidden="1">
      <c r="A722" s="81">
        <v>92853</v>
      </c>
      <c r="B722" s="82" t="s">
        <v>1585</v>
      </c>
      <c r="C722" s="82" t="s">
        <v>1407</v>
      </c>
      <c r="D722" s="82" t="s">
        <v>1582</v>
      </c>
      <c r="E722" s="82" t="s">
        <v>2239</v>
      </c>
    </row>
    <row r="723" spans="1:5" ht="12" hidden="1">
      <c r="A723" s="81">
        <v>92854</v>
      </c>
      <c r="B723" s="82" t="s">
        <v>1585</v>
      </c>
      <c r="C723" s="82" t="s">
        <v>1407</v>
      </c>
      <c r="D723" s="82" t="s">
        <v>1582</v>
      </c>
      <c r="E723" s="82" t="s">
        <v>2239</v>
      </c>
    </row>
    <row r="724" spans="1:5" ht="12" hidden="1">
      <c r="A724" s="81">
        <v>92855</v>
      </c>
      <c r="B724" s="82" t="s">
        <v>1585</v>
      </c>
      <c r="C724" s="82" t="s">
        <v>1407</v>
      </c>
      <c r="D724" s="82" t="s">
        <v>1582</v>
      </c>
      <c r="E724" s="82" t="s">
        <v>2239</v>
      </c>
    </row>
    <row r="725" spans="1:5" ht="12" hidden="1">
      <c r="A725" s="81">
        <v>92856</v>
      </c>
      <c r="B725" s="82" t="s">
        <v>1585</v>
      </c>
      <c r="C725" s="82" t="s">
        <v>1407</v>
      </c>
      <c r="D725" s="82" t="s">
        <v>1582</v>
      </c>
      <c r="E725" s="82" t="s">
        <v>2239</v>
      </c>
    </row>
    <row r="726" spans="1:5" ht="12" hidden="1">
      <c r="A726" s="81">
        <v>92857</v>
      </c>
      <c r="B726" s="82" t="s">
        <v>1585</v>
      </c>
      <c r="C726" s="82" t="s">
        <v>1407</v>
      </c>
      <c r="D726" s="82" t="s">
        <v>1582</v>
      </c>
      <c r="E726" s="82" t="s">
        <v>2239</v>
      </c>
    </row>
    <row r="727" spans="1:5" ht="12" hidden="1">
      <c r="A727" s="81">
        <v>92858</v>
      </c>
      <c r="B727" s="82" t="s">
        <v>1585</v>
      </c>
      <c r="C727" s="82" t="s">
        <v>1407</v>
      </c>
      <c r="D727" s="82" t="s">
        <v>1582</v>
      </c>
      <c r="E727" s="82" t="s">
        <v>2239</v>
      </c>
    </row>
    <row r="728" spans="1:5" ht="12" hidden="1">
      <c r="A728" s="81">
        <v>92859</v>
      </c>
      <c r="B728" s="82" t="s">
        <v>1585</v>
      </c>
      <c r="C728" s="82" t="s">
        <v>1407</v>
      </c>
      <c r="D728" s="82" t="s">
        <v>1582</v>
      </c>
      <c r="E728" s="82" t="s">
        <v>2239</v>
      </c>
    </row>
    <row r="729" spans="1:5" ht="12" hidden="1">
      <c r="A729" s="99">
        <v>98100</v>
      </c>
      <c r="B729" s="82" t="s">
        <v>1587</v>
      </c>
      <c r="C729" s="82" t="s">
        <v>2001</v>
      </c>
      <c r="D729" s="82" t="s">
        <v>1582</v>
      </c>
      <c r="E729" s="82" t="s">
        <v>1922</v>
      </c>
    </row>
    <row r="730" spans="1:5" ht="12" hidden="1">
      <c r="A730" s="99">
        <v>98101</v>
      </c>
      <c r="B730" s="82" t="s">
        <v>1587</v>
      </c>
      <c r="C730" s="82" t="s">
        <v>2001</v>
      </c>
      <c r="D730" s="82" t="s">
        <v>1582</v>
      </c>
      <c r="E730" s="82" t="s">
        <v>1922</v>
      </c>
    </row>
    <row r="731" spans="1:5" ht="12" hidden="1">
      <c r="A731" s="99">
        <v>98102</v>
      </c>
      <c r="B731" s="82" t="s">
        <v>1587</v>
      </c>
      <c r="C731" s="82" t="s">
        <v>2001</v>
      </c>
      <c r="D731" s="82" t="s">
        <v>1582</v>
      </c>
      <c r="E731" s="82" t="s">
        <v>1922</v>
      </c>
    </row>
    <row r="732" spans="1:5" ht="12" hidden="1">
      <c r="A732" s="99">
        <v>98103</v>
      </c>
      <c r="B732" s="82" t="s">
        <v>1587</v>
      </c>
      <c r="C732" s="82" t="s">
        <v>2001</v>
      </c>
      <c r="D732" s="82" t="s">
        <v>1582</v>
      </c>
      <c r="E732" s="82" t="s">
        <v>1922</v>
      </c>
    </row>
    <row r="733" spans="1:5" ht="12" hidden="1">
      <c r="A733" s="99">
        <v>98104</v>
      </c>
      <c r="B733" s="82" t="s">
        <v>1587</v>
      </c>
      <c r="C733" s="82" t="s">
        <v>2001</v>
      </c>
      <c r="D733" s="82" t="s">
        <v>1582</v>
      </c>
      <c r="E733" s="82" t="s">
        <v>1922</v>
      </c>
    </row>
    <row r="734" spans="1:5" ht="12" hidden="1">
      <c r="A734" s="99">
        <v>98105</v>
      </c>
      <c r="B734" s="82" t="s">
        <v>1587</v>
      </c>
      <c r="C734" s="82" t="s">
        <v>2001</v>
      </c>
      <c r="D734" s="82" t="s">
        <v>1582</v>
      </c>
      <c r="E734" s="82" t="s">
        <v>1922</v>
      </c>
    </row>
    <row r="735" spans="1:5" ht="12" hidden="1">
      <c r="A735" s="99">
        <v>98106</v>
      </c>
      <c r="B735" s="82" t="s">
        <v>1587</v>
      </c>
      <c r="C735" s="82" t="s">
        <v>2001</v>
      </c>
      <c r="D735" s="82" t="s">
        <v>1582</v>
      </c>
      <c r="E735" s="82" t="s">
        <v>1922</v>
      </c>
    </row>
    <row r="736" spans="1:5" ht="12" hidden="1">
      <c r="A736" s="99">
        <v>98107</v>
      </c>
      <c r="B736" s="82" t="s">
        <v>1587</v>
      </c>
      <c r="C736" s="82" t="s">
        <v>2001</v>
      </c>
      <c r="D736" s="82" t="s">
        <v>1582</v>
      </c>
      <c r="E736" s="82" t="s">
        <v>1922</v>
      </c>
    </row>
    <row r="737" spans="1:5" ht="12" hidden="1">
      <c r="A737" s="99">
        <v>98108</v>
      </c>
      <c r="B737" s="82" t="s">
        <v>1587</v>
      </c>
      <c r="C737" s="82" t="s">
        <v>2001</v>
      </c>
      <c r="D737" s="82" t="s">
        <v>1582</v>
      </c>
      <c r="E737" s="82" t="s">
        <v>1922</v>
      </c>
    </row>
    <row r="738" spans="1:5" ht="12" hidden="1">
      <c r="A738" s="99">
        <v>98109</v>
      </c>
      <c r="B738" s="82" t="s">
        <v>1587</v>
      </c>
      <c r="C738" s="82" t="s">
        <v>2001</v>
      </c>
      <c r="D738" s="82" t="s">
        <v>1582</v>
      </c>
      <c r="E738" s="82" t="s">
        <v>1922</v>
      </c>
    </row>
    <row r="739" spans="1:5" ht="12" hidden="1">
      <c r="A739" s="81">
        <v>98180</v>
      </c>
      <c r="B739" s="82" t="s">
        <v>1587</v>
      </c>
      <c r="C739" s="82" t="s">
        <v>2001</v>
      </c>
      <c r="D739" s="82" t="s">
        <v>1582</v>
      </c>
      <c r="E739" s="82" t="s">
        <v>1922</v>
      </c>
    </row>
    <row r="740" spans="1:5" ht="12" hidden="1">
      <c r="A740" s="99">
        <v>98181</v>
      </c>
      <c r="B740" s="82" t="s">
        <v>1587</v>
      </c>
      <c r="C740" s="82" t="s">
        <v>2001</v>
      </c>
      <c r="D740" s="82" t="s">
        <v>1582</v>
      </c>
      <c r="E740" s="82" t="s">
        <v>1922</v>
      </c>
    </row>
    <row r="741" spans="1:5" ht="12" hidden="1">
      <c r="A741" s="99">
        <v>98182</v>
      </c>
      <c r="B741" s="82" t="s">
        <v>1587</v>
      </c>
      <c r="C741" s="82" t="s">
        <v>2001</v>
      </c>
      <c r="D741" s="82" t="s">
        <v>1582</v>
      </c>
      <c r="E741" s="82" t="s">
        <v>1922</v>
      </c>
    </row>
    <row r="742" spans="1:5" ht="12" hidden="1">
      <c r="A742" s="99">
        <v>98183</v>
      </c>
      <c r="B742" s="82" t="s">
        <v>1587</v>
      </c>
      <c r="C742" s="82" t="s">
        <v>2001</v>
      </c>
      <c r="D742" s="82" t="s">
        <v>1582</v>
      </c>
      <c r="E742" s="82" t="s">
        <v>1922</v>
      </c>
    </row>
    <row r="743" spans="1:5" ht="12" hidden="1">
      <c r="A743" s="99">
        <v>98184</v>
      </c>
      <c r="B743" s="82" t="s">
        <v>1587</v>
      </c>
      <c r="C743" s="82" t="s">
        <v>2001</v>
      </c>
      <c r="D743" s="82" t="s">
        <v>1582</v>
      </c>
      <c r="E743" s="82" t="s">
        <v>1922</v>
      </c>
    </row>
    <row r="744" spans="1:5" ht="12" hidden="1">
      <c r="A744" s="99">
        <v>98185</v>
      </c>
      <c r="B744" s="82" t="s">
        <v>1587</v>
      </c>
      <c r="C744" s="82" t="s">
        <v>2001</v>
      </c>
      <c r="D744" s="82" t="s">
        <v>1582</v>
      </c>
      <c r="E744" s="82" t="s">
        <v>1922</v>
      </c>
    </row>
    <row r="745" spans="1:5" ht="12" hidden="1">
      <c r="A745" s="99">
        <v>98186</v>
      </c>
      <c r="B745" s="82" t="s">
        <v>1587</v>
      </c>
      <c r="C745" s="82" t="s">
        <v>2001</v>
      </c>
      <c r="D745" s="82" t="s">
        <v>1582</v>
      </c>
      <c r="E745" s="82" t="s">
        <v>1922</v>
      </c>
    </row>
    <row r="746" spans="1:5" ht="12" hidden="1">
      <c r="A746" s="99">
        <v>98187</v>
      </c>
      <c r="B746" s="82" t="s">
        <v>1587</v>
      </c>
      <c r="C746" s="82" t="s">
        <v>2001</v>
      </c>
      <c r="D746" s="82" t="s">
        <v>1582</v>
      </c>
      <c r="E746" s="82" t="s">
        <v>1922</v>
      </c>
    </row>
    <row r="747" spans="1:5" ht="12" hidden="1">
      <c r="A747" s="99">
        <v>98188</v>
      </c>
      <c r="B747" s="82" t="s">
        <v>1587</v>
      </c>
      <c r="C747" s="82" t="s">
        <v>2001</v>
      </c>
      <c r="D747" s="82" t="s">
        <v>1582</v>
      </c>
      <c r="E747" s="82" t="s">
        <v>1922</v>
      </c>
    </row>
    <row r="748" spans="1:5" ht="12" hidden="1">
      <c r="A748" s="99">
        <v>98189</v>
      </c>
      <c r="B748" s="82" t="s">
        <v>1587</v>
      </c>
      <c r="C748" s="82" t="s">
        <v>2001</v>
      </c>
      <c r="D748" s="82" t="s">
        <v>1582</v>
      </c>
      <c r="E748" s="82" t="s">
        <v>1922</v>
      </c>
    </row>
    <row r="749" spans="1:5" ht="12" hidden="1">
      <c r="A749" s="99">
        <v>98710</v>
      </c>
      <c r="B749" s="82" t="s">
        <v>1587</v>
      </c>
      <c r="C749" s="82" t="s">
        <v>2001</v>
      </c>
      <c r="D749" s="82" t="s">
        <v>1582</v>
      </c>
      <c r="E749" s="82" t="s">
        <v>1922</v>
      </c>
    </row>
    <row r="750" spans="1:5" ht="12" hidden="1">
      <c r="A750" s="99">
        <v>98711</v>
      </c>
      <c r="B750" s="82" t="s">
        <v>1587</v>
      </c>
      <c r="C750" s="82" t="s">
        <v>2001</v>
      </c>
      <c r="D750" s="82" t="s">
        <v>1582</v>
      </c>
      <c r="E750" s="82" t="s">
        <v>1922</v>
      </c>
    </row>
    <row r="751" spans="1:5" ht="12" hidden="1">
      <c r="A751" s="99">
        <v>98712</v>
      </c>
      <c r="B751" s="82" t="s">
        <v>1587</v>
      </c>
      <c r="C751" s="82" t="s">
        <v>2001</v>
      </c>
      <c r="D751" s="82" t="s">
        <v>1582</v>
      </c>
      <c r="E751" s="82" t="s">
        <v>1922</v>
      </c>
    </row>
    <row r="752" spans="1:5" ht="12" hidden="1">
      <c r="A752" s="99">
        <v>98713</v>
      </c>
      <c r="B752" s="82" t="s">
        <v>1587</v>
      </c>
      <c r="C752" s="82" t="s">
        <v>2001</v>
      </c>
      <c r="D752" s="82" t="s">
        <v>1582</v>
      </c>
      <c r="E752" s="82" t="s">
        <v>1922</v>
      </c>
    </row>
    <row r="753" spans="1:5" ht="12" hidden="1">
      <c r="A753" s="99">
        <v>98714</v>
      </c>
      <c r="B753" s="82" t="s">
        <v>1587</v>
      </c>
      <c r="C753" s="82" t="s">
        <v>2001</v>
      </c>
      <c r="D753" s="82" t="s">
        <v>1582</v>
      </c>
      <c r="E753" s="82" t="s">
        <v>1922</v>
      </c>
    </row>
    <row r="754" spans="1:5" ht="12" hidden="1">
      <c r="A754" s="99">
        <v>98715</v>
      </c>
      <c r="B754" s="82" t="s">
        <v>1587</v>
      </c>
      <c r="C754" s="82" t="s">
        <v>2001</v>
      </c>
      <c r="D754" s="82" t="s">
        <v>1582</v>
      </c>
      <c r="E754" s="82" t="s">
        <v>1922</v>
      </c>
    </row>
    <row r="755" spans="1:5" ht="12" hidden="1">
      <c r="A755" s="99">
        <v>98716</v>
      </c>
      <c r="B755" s="82" t="s">
        <v>1587</v>
      </c>
      <c r="C755" s="82" t="s">
        <v>2001</v>
      </c>
      <c r="D755" s="82" t="s">
        <v>1582</v>
      </c>
      <c r="E755" s="82" t="s">
        <v>1922</v>
      </c>
    </row>
    <row r="756" spans="1:5" ht="12" hidden="1">
      <c r="A756" s="99">
        <v>98717</v>
      </c>
      <c r="B756" s="82" t="s">
        <v>1587</v>
      </c>
      <c r="C756" s="82" t="s">
        <v>2001</v>
      </c>
      <c r="D756" s="82" t="s">
        <v>1582</v>
      </c>
      <c r="E756" s="82" t="s">
        <v>1922</v>
      </c>
    </row>
    <row r="757" spans="1:5" ht="12" hidden="1">
      <c r="A757" s="99">
        <v>98718</v>
      </c>
      <c r="B757" s="82" t="s">
        <v>1587</v>
      </c>
      <c r="C757" s="82" t="s">
        <v>2001</v>
      </c>
      <c r="D757" s="82" t="s">
        <v>1582</v>
      </c>
      <c r="E757" s="82" t="s">
        <v>1922</v>
      </c>
    </row>
    <row r="758" spans="1:5" ht="12" hidden="1">
      <c r="A758" s="99">
        <v>98719</v>
      </c>
      <c r="B758" s="82" t="s">
        <v>1587</v>
      </c>
      <c r="C758" s="82" t="s">
        <v>2001</v>
      </c>
      <c r="D758" s="82" t="s">
        <v>1582</v>
      </c>
      <c r="E758" s="82" t="s">
        <v>1922</v>
      </c>
    </row>
    <row r="759" spans="1:5" ht="12" hidden="1">
      <c r="A759" s="81">
        <v>99100</v>
      </c>
      <c r="B759" s="82" t="s">
        <v>1587</v>
      </c>
      <c r="C759" s="82" t="s">
        <v>2001</v>
      </c>
      <c r="D759" s="82" t="s">
        <v>1582</v>
      </c>
      <c r="E759" s="82" t="s">
        <v>1922</v>
      </c>
    </row>
    <row r="760" spans="1:5" ht="12" hidden="1">
      <c r="A760" s="81">
        <v>99101</v>
      </c>
      <c r="B760" s="82" t="s">
        <v>1587</v>
      </c>
      <c r="C760" s="82" t="s">
        <v>2001</v>
      </c>
      <c r="D760" s="82" t="s">
        <v>1582</v>
      </c>
      <c r="E760" s="82" t="s">
        <v>1922</v>
      </c>
    </row>
    <row r="761" spans="1:5" ht="12" hidden="1">
      <c r="A761" s="81">
        <v>99102</v>
      </c>
      <c r="B761" s="82" t="s">
        <v>1587</v>
      </c>
      <c r="C761" s="82" t="s">
        <v>2001</v>
      </c>
      <c r="D761" s="82" t="s">
        <v>1582</v>
      </c>
      <c r="E761" s="82" t="s">
        <v>1922</v>
      </c>
    </row>
    <row r="762" spans="1:5" ht="12" hidden="1">
      <c r="A762" s="81">
        <v>99103</v>
      </c>
      <c r="B762" s="82" t="s">
        <v>1587</v>
      </c>
      <c r="C762" s="82" t="s">
        <v>2001</v>
      </c>
      <c r="D762" s="82" t="s">
        <v>1582</v>
      </c>
      <c r="E762" s="82" t="s">
        <v>1922</v>
      </c>
    </row>
    <row r="763" spans="1:5" ht="12" hidden="1">
      <c r="A763" s="81">
        <v>99104</v>
      </c>
      <c r="B763" s="82" t="s">
        <v>1587</v>
      </c>
      <c r="C763" s="82" t="s">
        <v>2001</v>
      </c>
      <c r="D763" s="82" t="s">
        <v>1582</v>
      </c>
      <c r="E763" s="82" t="s">
        <v>1922</v>
      </c>
    </row>
    <row r="764" spans="1:5" ht="12" hidden="1">
      <c r="A764" s="81">
        <f>+A763+1</f>
        <v>99105</v>
      </c>
      <c r="B764" s="82" t="s">
        <v>1587</v>
      </c>
      <c r="C764" s="82" t="s">
        <v>2001</v>
      </c>
      <c r="D764" s="82" t="s">
        <v>1582</v>
      </c>
      <c r="E764" s="82" t="s">
        <v>1922</v>
      </c>
    </row>
    <row r="765" spans="1:5" ht="12" hidden="1">
      <c r="A765" s="81">
        <f>+A764+1</f>
        <v>99106</v>
      </c>
      <c r="B765" s="82" t="s">
        <v>1587</v>
      </c>
      <c r="C765" s="82" t="s">
        <v>2001</v>
      </c>
      <c r="D765" s="82" t="s">
        <v>1582</v>
      </c>
      <c r="E765" s="82" t="s">
        <v>1922</v>
      </c>
    </row>
    <row r="766" spans="1:5" ht="12" hidden="1">
      <c r="A766" s="81">
        <f>+A765+1</f>
        <v>99107</v>
      </c>
      <c r="B766" s="82" t="s">
        <v>1587</v>
      </c>
      <c r="C766" s="82" t="s">
        <v>2001</v>
      </c>
      <c r="D766" s="82" t="s">
        <v>1582</v>
      </c>
      <c r="E766" s="82" t="s">
        <v>1922</v>
      </c>
    </row>
    <row r="767" spans="1:5" ht="12" hidden="1">
      <c r="A767" s="81">
        <f>+A766+1</f>
        <v>99108</v>
      </c>
      <c r="B767" s="82" t="s">
        <v>1587</v>
      </c>
      <c r="C767" s="82" t="s">
        <v>2001</v>
      </c>
      <c r="D767" s="82" t="s">
        <v>1582</v>
      </c>
      <c r="E767" s="82" t="s">
        <v>1922</v>
      </c>
    </row>
    <row r="768" spans="1:5" ht="12" hidden="1">
      <c r="A768" s="81">
        <f>+A767+1</f>
        <v>99109</v>
      </c>
      <c r="B768" s="82" t="s">
        <v>1587</v>
      </c>
      <c r="C768" s="82" t="s">
        <v>2001</v>
      </c>
      <c r="D768" s="82" t="s">
        <v>1582</v>
      </c>
      <c r="E768" s="82" t="s">
        <v>1922</v>
      </c>
    </row>
    <row r="769" spans="1:5" ht="12" hidden="1">
      <c r="A769" s="81">
        <v>98110</v>
      </c>
      <c r="B769" s="82" t="s">
        <v>1587</v>
      </c>
      <c r="C769" s="82" t="s">
        <v>2116</v>
      </c>
      <c r="D769" s="82" t="s">
        <v>1582</v>
      </c>
      <c r="E769" s="82" t="s">
        <v>1922</v>
      </c>
    </row>
    <row r="770" spans="1:5" ht="12" hidden="1">
      <c r="A770" s="81">
        <v>98111</v>
      </c>
      <c r="B770" s="82" t="s">
        <v>1587</v>
      </c>
      <c r="C770" s="82" t="s">
        <v>2116</v>
      </c>
      <c r="D770" s="82" t="s">
        <v>1582</v>
      </c>
      <c r="E770" s="82" t="s">
        <v>1922</v>
      </c>
    </row>
    <row r="771" spans="1:5" ht="12" hidden="1">
      <c r="A771" s="81">
        <v>98112</v>
      </c>
      <c r="B771" s="82" t="s">
        <v>1587</v>
      </c>
      <c r="C771" s="82" t="s">
        <v>2116</v>
      </c>
      <c r="D771" s="82" t="s">
        <v>1582</v>
      </c>
      <c r="E771" s="82" t="s">
        <v>1922</v>
      </c>
    </row>
    <row r="772" spans="1:5" ht="12" hidden="1">
      <c r="A772" s="81">
        <v>98113</v>
      </c>
      <c r="B772" s="82" t="s">
        <v>1587</v>
      </c>
      <c r="C772" s="82" t="s">
        <v>2116</v>
      </c>
      <c r="D772" s="82" t="s">
        <v>1582</v>
      </c>
      <c r="E772" s="82" t="s">
        <v>1922</v>
      </c>
    </row>
    <row r="773" spans="1:5" ht="12" hidden="1">
      <c r="A773" s="81">
        <v>98114</v>
      </c>
      <c r="B773" s="82" t="s">
        <v>1587</v>
      </c>
      <c r="C773" s="82" t="s">
        <v>2116</v>
      </c>
      <c r="D773" s="82" t="s">
        <v>1582</v>
      </c>
      <c r="E773" s="82" t="s">
        <v>1922</v>
      </c>
    </row>
    <row r="774" spans="1:5" ht="12" hidden="1">
      <c r="A774" s="81">
        <v>98115</v>
      </c>
      <c r="B774" s="82" t="s">
        <v>1587</v>
      </c>
      <c r="C774" s="82" t="s">
        <v>2116</v>
      </c>
      <c r="D774" s="82" t="s">
        <v>1582</v>
      </c>
      <c r="E774" s="82" t="s">
        <v>1922</v>
      </c>
    </row>
    <row r="775" spans="1:5" ht="12" hidden="1">
      <c r="A775" s="81">
        <v>98116</v>
      </c>
      <c r="B775" s="82" t="s">
        <v>1587</v>
      </c>
      <c r="C775" s="82" t="s">
        <v>2116</v>
      </c>
      <c r="D775" s="82" t="s">
        <v>1582</v>
      </c>
      <c r="E775" s="82" t="s">
        <v>1922</v>
      </c>
    </row>
    <row r="776" spans="1:5" ht="12" hidden="1">
      <c r="A776" s="81">
        <v>98117</v>
      </c>
      <c r="B776" s="82" t="s">
        <v>1587</v>
      </c>
      <c r="C776" s="82" t="s">
        <v>2116</v>
      </c>
      <c r="D776" s="82" t="s">
        <v>1582</v>
      </c>
      <c r="E776" s="82" t="s">
        <v>1922</v>
      </c>
    </row>
    <row r="777" spans="1:5" ht="12" hidden="1">
      <c r="A777" s="81">
        <v>98118</v>
      </c>
      <c r="B777" s="82" t="s">
        <v>1587</v>
      </c>
      <c r="C777" s="82" t="s">
        <v>2116</v>
      </c>
      <c r="D777" s="82" t="s">
        <v>1582</v>
      </c>
      <c r="E777" s="82" t="s">
        <v>1922</v>
      </c>
    </row>
    <row r="778" spans="1:5" ht="12" hidden="1">
      <c r="A778" s="81">
        <v>98119</v>
      </c>
      <c r="B778" s="82" t="s">
        <v>1587</v>
      </c>
      <c r="C778" s="82" t="s">
        <v>2116</v>
      </c>
      <c r="D778" s="82" t="s">
        <v>1582</v>
      </c>
      <c r="E778" s="82" t="s">
        <v>1922</v>
      </c>
    </row>
    <row r="779" spans="1:5" ht="12" hidden="1">
      <c r="A779" s="81">
        <v>98990</v>
      </c>
      <c r="B779" s="82" t="s">
        <v>1587</v>
      </c>
      <c r="C779" s="82" t="s">
        <v>2116</v>
      </c>
      <c r="D779" s="82" t="s">
        <v>1582</v>
      </c>
      <c r="E779" s="82" t="s">
        <v>1922</v>
      </c>
    </row>
    <row r="780" spans="1:5" ht="12" hidden="1">
      <c r="A780" s="81">
        <v>98991</v>
      </c>
      <c r="B780" s="82" t="s">
        <v>1587</v>
      </c>
      <c r="C780" s="82" t="s">
        <v>2116</v>
      </c>
      <c r="D780" s="82" t="s">
        <v>1582</v>
      </c>
      <c r="E780" s="82" t="s">
        <v>1922</v>
      </c>
    </row>
    <row r="781" spans="1:5" ht="12" hidden="1">
      <c r="A781" s="81">
        <v>98992</v>
      </c>
      <c r="B781" s="82" t="s">
        <v>1587</v>
      </c>
      <c r="C781" s="82" t="s">
        <v>2116</v>
      </c>
      <c r="D781" s="82" t="s">
        <v>1582</v>
      </c>
      <c r="E781" s="82" t="s">
        <v>1922</v>
      </c>
    </row>
    <row r="782" spans="1:5" ht="12" hidden="1">
      <c r="A782" s="81">
        <v>98993</v>
      </c>
      <c r="B782" s="82" t="s">
        <v>1587</v>
      </c>
      <c r="C782" s="82" t="s">
        <v>2116</v>
      </c>
      <c r="D782" s="82" t="s">
        <v>1582</v>
      </c>
      <c r="E782" s="82" t="s">
        <v>1922</v>
      </c>
    </row>
    <row r="783" spans="1:5" ht="12" hidden="1">
      <c r="A783" s="81">
        <v>98994</v>
      </c>
      <c r="B783" s="82" t="s">
        <v>1587</v>
      </c>
      <c r="C783" s="82" t="s">
        <v>2116</v>
      </c>
      <c r="D783" s="82" t="s">
        <v>1582</v>
      </c>
      <c r="E783" s="82" t="s">
        <v>1922</v>
      </c>
    </row>
    <row r="784" spans="1:5" ht="12" hidden="1">
      <c r="A784" s="81">
        <v>98995</v>
      </c>
      <c r="B784" s="82" t="s">
        <v>1587</v>
      </c>
      <c r="C784" s="82" t="s">
        <v>2116</v>
      </c>
      <c r="D784" s="82" t="s">
        <v>1582</v>
      </c>
      <c r="E784" s="82" t="s">
        <v>1922</v>
      </c>
    </row>
    <row r="785" spans="1:5" ht="12" hidden="1">
      <c r="A785" s="81">
        <v>98996</v>
      </c>
      <c r="B785" s="82" t="s">
        <v>1587</v>
      </c>
      <c r="C785" s="82" t="s">
        <v>2116</v>
      </c>
      <c r="D785" s="82" t="s">
        <v>1582</v>
      </c>
      <c r="E785" s="82" t="s">
        <v>1922</v>
      </c>
    </row>
    <row r="786" spans="1:5" ht="12" hidden="1">
      <c r="A786" s="81">
        <v>98997</v>
      </c>
      <c r="B786" s="82" t="s">
        <v>1587</v>
      </c>
      <c r="C786" s="82" t="s">
        <v>2116</v>
      </c>
      <c r="D786" s="82" t="s">
        <v>1582</v>
      </c>
      <c r="E786" s="82" t="s">
        <v>1922</v>
      </c>
    </row>
    <row r="787" spans="1:5" ht="12" hidden="1">
      <c r="A787" s="81">
        <v>98998</v>
      </c>
      <c r="B787" s="82" t="s">
        <v>1587</v>
      </c>
      <c r="C787" s="82" t="s">
        <v>2116</v>
      </c>
      <c r="D787" s="82" t="s">
        <v>1582</v>
      </c>
      <c r="E787" s="82" t="s">
        <v>1922</v>
      </c>
    </row>
    <row r="788" spans="1:5" ht="12" hidden="1">
      <c r="A788" s="81">
        <v>98999</v>
      </c>
      <c r="B788" s="82" t="s">
        <v>1587</v>
      </c>
      <c r="C788" s="82" t="s">
        <v>2116</v>
      </c>
      <c r="D788" s="82" t="s">
        <v>1582</v>
      </c>
      <c r="E788" s="82" t="s">
        <v>1922</v>
      </c>
    </row>
    <row r="789" spans="1:5" ht="12" hidden="1">
      <c r="A789" s="81">
        <v>98730</v>
      </c>
      <c r="B789" s="82" t="s">
        <v>1587</v>
      </c>
      <c r="C789" s="82" t="s">
        <v>2116</v>
      </c>
      <c r="D789" s="82" t="s">
        <v>1582</v>
      </c>
      <c r="E789" s="82" t="s">
        <v>1922</v>
      </c>
    </row>
    <row r="790" spans="1:5" ht="12" hidden="1">
      <c r="A790" s="81">
        <v>98731</v>
      </c>
      <c r="B790" s="82" t="s">
        <v>1587</v>
      </c>
      <c r="C790" s="82" t="s">
        <v>2116</v>
      </c>
      <c r="D790" s="82" t="s">
        <v>1582</v>
      </c>
      <c r="E790" s="82" t="s">
        <v>1922</v>
      </c>
    </row>
    <row r="791" spans="1:5" ht="12" hidden="1">
      <c r="A791" s="81">
        <v>98732</v>
      </c>
      <c r="B791" s="82" t="s">
        <v>1587</v>
      </c>
      <c r="C791" s="82" t="s">
        <v>2116</v>
      </c>
      <c r="D791" s="82" t="s">
        <v>1582</v>
      </c>
      <c r="E791" s="82" t="s">
        <v>1922</v>
      </c>
    </row>
    <row r="792" spans="1:5" ht="12" hidden="1">
      <c r="A792" s="81">
        <v>98733</v>
      </c>
      <c r="B792" s="82" t="s">
        <v>1587</v>
      </c>
      <c r="C792" s="82" t="s">
        <v>2116</v>
      </c>
      <c r="D792" s="82" t="s">
        <v>1582</v>
      </c>
      <c r="E792" s="82" t="s">
        <v>1922</v>
      </c>
    </row>
    <row r="793" spans="1:5" ht="12" hidden="1">
      <c r="A793" s="81">
        <v>98734</v>
      </c>
      <c r="B793" s="82" t="s">
        <v>1587</v>
      </c>
      <c r="C793" s="82" t="s">
        <v>2116</v>
      </c>
      <c r="D793" s="82" t="s">
        <v>1582</v>
      </c>
      <c r="E793" s="82" t="s">
        <v>1922</v>
      </c>
    </row>
    <row r="794" spans="1:5" ht="12" hidden="1">
      <c r="A794" s="81">
        <v>98735</v>
      </c>
      <c r="B794" s="82" t="s">
        <v>1587</v>
      </c>
      <c r="C794" s="82" t="s">
        <v>2116</v>
      </c>
      <c r="D794" s="82" t="s">
        <v>1582</v>
      </c>
      <c r="E794" s="82" t="s">
        <v>1922</v>
      </c>
    </row>
    <row r="795" spans="1:5" ht="12" hidden="1">
      <c r="A795" s="81">
        <v>98736</v>
      </c>
      <c r="B795" s="82" t="s">
        <v>1587</v>
      </c>
      <c r="C795" s="82" t="s">
        <v>2116</v>
      </c>
      <c r="D795" s="82" t="s">
        <v>1582</v>
      </c>
      <c r="E795" s="82" t="s">
        <v>1922</v>
      </c>
    </row>
    <row r="796" spans="1:5" ht="12" hidden="1">
      <c r="A796" s="81">
        <v>98737</v>
      </c>
      <c r="B796" s="82" t="s">
        <v>1587</v>
      </c>
      <c r="C796" s="82" t="s">
        <v>2116</v>
      </c>
      <c r="D796" s="82" t="s">
        <v>1582</v>
      </c>
      <c r="E796" s="82" t="s">
        <v>1922</v>
      </c>
    </row>
    <row r="797" spans="1:5" ht="12" hidden="1">
      <c r="A797" s="81">
        <v>98738</v>
      </c>
      <c r="B797" s="82" t="s">
        <v>1587</v>
      </c>
      <c r="C797" s="82" t="s">
        <v>2116</v>
      </c>
      <c r="D797" s="82" t="s">
        <v>1582</v>
      </c>
      <c r="E797" s="82" t="s">
        <v>1922</v>
      </c>
    </row>
    <row r="798" spans="1:5" ht="12" hidden="1">
      <c r="A798" s="81">
        <v>98739</v>
      </c>
      <c r="B798" s="82" t="s">
        <v>1587</v>
      </c>
      <c r="C798" s="82" t="s">
        <v>2116</v>
      </c>
      <c r="D798" s="82" t="s">
        <v>1582</v>
      </c>
      <c r="E798" s="82" t="s">
        <v>1922</v>
      </c>
    </row>
    <row r="799" spans="1:5" ht="12" hidden="1">
      <c r="A799" s="81">
        <v>98910</v>
      </c>
      <c r="B799" s="82" t="s">
        <v>1587</v>
      </c>
      <c r="C799" s="82" t="s">
        <v>1920</v>
      </c>
      <c r="D799" s="82" t="s">
        <v>1582</v>
      </c>
      <c r="E799" s="82" t="s">
        <v>1922</v>
      </c>
    </row>
    <row r="800" spans="1:5" ht="12" hidden="1">
      <c r="A800" s="81">
        <v>98911</v>
      </c>
      <c r="B800" s="82" t="s">
        <v>1587</v>
      </c>
      <c r="C800" s="82" t="s">
        <v>1920</v>
      </c>
      <c r="D800" s="82" t="s">
        <v>1582</v>
      </c>
      <c r="E800" s="82" t="s">
        <v>1922</v>
      </c>
    </row>
    <row r="801" spans="1:5" ht="12" hidden="1">
      <c r="A801" s="81">
        <v>98912</v>
      </c>
      <c r="B801" s="82" t="s">
        <v>1587</v>
      </c>
      <c r="C801" s="82" t="s">
        <v>1920</v>
      </c>
      <c r="D801" s="82" t="s">
        <v>1582</v>
      </c>
      <c r="E801" s="82" t="s">
        <v>1922</v>
      </c>
    </row>
    <row r="802" spans="1:5" ht="12" hidden="1">
      <c r="A802" s="81">
        <v>98913</v>
      </c>
      <c r="B802" s="82" t="s">
        <v>1587</v>
      </c>
      <c r="C802" s="82" t="s">
        <v>1920</v>
      </c>
      <c r="D802" s="82" t="s">
        <v>1582</v>
      </c>
      <c r="E802" s="82" t="s">
        <v>1922</v>
      </c>
    </row>
    <row r="803" spans="1:5" ht="12" hidden="1">
      <c r="A803" s="81">
        <v>98914</v>
      </c>
      <c r="B803" s="82" t="s">
        <v>1587</v>
      </c>
      <c r="C803" s="82" t="s">
        <v>1920</v>
      </c>
      <c r="D803" s="82" t="s">
        <v>1582</v>
      </c>
      <c r="E803" s="82" t="s">
        <v>1922</v>
      </c>
    </row>
    <row r="804" spans="1:5" ht="12" hidden="1">
      <c r="A804" s="81">
        <v>98915</v>
      </c>
      <c r="B804" s="82" t="s">
        <v>1587</v>
      </c>
      <c r="C804" s="82" t="s">
        <v>1920</v>
      </c>
      <c r="D804" s="82" t="s">
        <v>1582</v>
      </c>
      <c r="E804" s="82" t="s">
        <v>1922</v>
      </c>
    </row>
    <row r="805" spans="1:5" ht="12" hidden="1">
      <c r="A805" s="81">
        <v>98916</v>
      </c>
      <c r="B805" s="82" t="s">
        <v>1587</v>
      </c>
      <c r="C805" s="82" t="s">
        <v>1920</v>
      </c>
      <c r="D805" s="82" t="s">
        <v>1582</v>
      </c>
      <c r="E805" s="82" t="s">
        <v>1922</v>
      </c>
    </row>
    <row r="806" spans="1:5" ht="12" hidden="1">
      <c r="A806" s="81">
        <v>98917</v>
      </c>
      <c r="B806" s="82" t="s">
        <v>1587</v>
      </c>
      <c r="C806" s="82" t="s">
        <v>1920</v>
      </c>
      <c r="D806" s="82" t="s">
        <v>1582</v>
      </c>
      <c r="E806" s="82" t="s">
        <v>1922</v>
      </c>
    </row>
    <row r="807" spans="1:5" ht="12" hidden="1">
      <c r="A807" s="81">
        <v>98918</v>
      </c>
      <c r="B807" s="82" t="s">
        <v>1587</v>
      </c>
      <c r="C807" s="82" t="s">
        <v>1920</v>
      </c>
      <c r="D807" s="82" t="s">
        <v>1582</v>
      </c>
      <c r="E807" s="82" t="s">
        <v>1922</v>
      </c>
    </row>
    <row r="808" spans="1:5" ht="12" hidden="1">
      <c r="A808" s="81">
        <v>98919</v>
      </c>
      <c r="B808" s="82" t="s">
        <v>1587</v>
      </c>
      <c r="C808" s="82" t="s">
        <v>1920</v>
      </c>
      <c r="D808" s="82" t="s">
        <v>1582</v>
      </c>
      <c r="E808" s="82" t="s">
        <v>1922</v>
      </c>
    </row>
    <row r="809" spans="1:5" ht="12" hidden="1">
      <c r="A809" s="81">
        <v>99110</v>
      </c>
      <c r="B809" s="82" t="s">
        <v>1587</v>
      </c>
      <c r="C809" s="82" t="s">
        <v>1920</v>
      </c>
      <c r="D809" s="82" t="s">
        <v>1582</v>
      </c>
      <c r="E809" s="82" t="s">
        <v>1922</v>
      </c>
    </row>
    <row r="810" spans="1:5" ht="12" hidden="1">
      <c r="A810" s="81">
        <v>99111</v>
      </c>
      <c r="B810" s="82" t="s">
        <v>1587</v>
      </c>
      <c r="C810" s="82" t="s">
        <v>1920</v>
      </c>
      <c r="D810" s="82" t="s">
        <v>1582</v>
      </c>
      <c r="E810" s="82" t="s">
        <v>1922</v>
      </c>
    </row>
    <row r="811" spans="1:5" ht="12" hidden="1">
      <c r="A811" s="81">
        <v>99112</v>
      </c>
      <c r="B811" s="82" t="s">
        <v>1587</v>
      </c>
      <c r="C811" s="82" t="s">
        <v>1920</v>
      </c>
      <c r="D811" s="82" t="s">
        <v>1582</v>
      </c>
      <c r="E811" s="82" t="s">
        <v>1922</v>
      </c>
    </row>
    <row r="812" spans="1:5" ht="12" hidden="1">
      <c r="A812" s="81">
        <v>99113</v>
      </c>
      <c r="B812" s="82" t="s">
        <v>1587</v>
      </c>
      <c r="C812" s="82" t="s">
        <v>1920</v>
      </c>
      <c r="D812" s="82" t="s">
        <v>1582</v>
      </c>
      <c r="E812" s="82" t="s">
        <v>1922</v>
      </c>
    </row>
    <row r="813" spans="1:5" ht="12" hidden="1">
      <c r="A813" s="81">
        <v>99114</v>
      </c>
      <c r="B813" s="82" t="s">
        <v>1587</v>
      </c>
      <c r="C813" s="82" t="s">
        <v>1920</v>
      </c>
      <c r="D813" s="82" t="s">
        <v>1582</v>
      </c>
      <c r="E813" s="82" t="s">
        <v>1922</v>
      </c>
    </row>
    <row r="814" spans="1:5" ht="12" hidden="1">
      <c r="A814" s="81">
        <f>+A813+1</f>
        <v>99115</v>
      </c>
      <c r="B814" s="82" t="s">
        <v>1587</v>
      </c>
      <c r="C814" s="82" t="s">
        <v>1920</v>
      </c>
      <c r="D814" s="82" t="s">
        <v>1582</v>
      </c>
      <c r="E814" s="82" t="s">
        <v>1922</v>
      </c>
    </row>
    <row r="815" spans="1:5" ht="12" hidden="1">
      <c r="A815" s="81">
        <f>+A814+1</f>
        <v>99116</v>
      </c>
      <c r="B815" s="82" t="s">
        <v>1587</v>
      </c>
      <c r="C815" s="82" t="s">
        <v>1920</v>
      </c>
      <c r="D815" s="82" t="s">
        <v>1582</v>
      </c>
      <c r="E815" s="82" t="s">
        <v>1922</v>
      </c>
    </row>
    <row r="816" spans="1:5" ht="12" hidden="1">
      <c r="A816" s="81">
        <f>+A815+1</f>
        <v>99117</v>
      </c>
      <c r="B816" s="82" t="s">
        <v>1587</v>
      </c>
      <c r="C816" s="82" t="s">
        <v>1920</v>
      </c>
      <c r="D816" s="82" t="s">
        <v>1582</v>
      </c>
      <c r="E816" s="82" t="s">
        <v>1922</v>
      </c>
    </row>
    <row r="817" spans="1:5" ht="12" hidden="1">
      <c r="A817" s="81">
        <f>+A816+1</f>
        <v>99118</v>
      </c>
      <c r="B817" s="82" t="s">
        <v>1587</v>
      </c>
      <c r="C817" s="82" t="s">
        <v>1920</v>
      </c>
      <c r="D817" s="82" t="s">
        <v>1582</v>
      </c>
      <c r="E817" s="82" t="s">
        <v>1922</v>
      </c>
    </row>
    <row r="818" spans="1:5" ht="12" hidden="1">
      <c r="A818" s="81">
        <f>+A817+1</f>
        <v>99119</v>
      </c>
      <c r="B818" s="82" t="s">
        <v>1587</v>
      </c>
      <c r="C818" s="82" t="s">
        <v>1920</v>
      </c>
      <c r="D818" s="82" t="s">
        <v>1582</v>
      </c>
      <c r="E818" s="82" t="s">
        <v>1922</v>
      </c>
    </row>
    <row r="819" spans="1:5" ht="12" hidden="1">
      <c r="A819" s="81">
        <v>98680</v>
      </c>
      <c r="B819" s="82" t="s">
        <v>1587</v>
      </c>
      <c r="C819" s="82" t="s">
        <v>1588</v>
      </c>
      <c r="D819" s="82" t="s">
        <v>1582</v>
      </c>
      <c r="E819" s="82" t="s">
        <v>1922</v>
      </c>
    </row>
    <row r="820" spans="1:5" ht="12" hidden="1">
      <c r="A820" s="81">
        <v>98681</v>
      </c>
      <c r="B820" s="82" t="s">
        <v>1587</v>
      </c>
      <c r="C820" s="82" t="s">
        <v>1588</v>
      </c>
      <c r="D820" s="82" t="s">
        <v>1582</v>
      </c>
      <c r="E820" s="82" t="s">
        <v>1922</v>
      </c>
    </row>
    <row r="821" spans="1:5" ht="12" hidden="1">
      <c r="A821" s="81">
        <v>98682</v>
      </c>
      <c r="B821" s="82" t="s">
        <v>1587</v>
      </c>
      <c r="C821" s="82" t="s">
        <v>1588</v>
      </c>
      <c r="D821" s="82" t="s">
        <v>1582</v>
      </c>
      <c r="E821" s="82" t="s">
        <v>1922</v>
      </c>
    </row>
    <row r="822" spans="1:5" ht="12" hidden="1">
      <c r="A822" s="81">
        <v>98683</v>
      </c>
      <c r="B822" s="82" t="s">
        <v>1587</v>
      </c>
      <c r="C822" s="82" t="s">
        <v>1588</v>
      </c>
      <c r="D822" s="82" t="s">
        <v>1582</v>
      </c>
      <c r="E822" s="82" t="s">
        <v>1922</v>
      </c>
    </row>
    <row r="823" spans="1:5" ht="12" hidden="1">
      <c r="A823" s="81">
        <v>98684</v>
      </c>
      <c r="B823" s="82" t="s">
        <v>1587</v>
      </c>
      <c r="C823" s="82" t="s">
        <v>1588</v>
      </c>
      <c r="D823" s="82" t="s">
        <v>1582</v>
      </c>
      <c r="E823" s="82" t="s">
        <v>1922</v>
      </c>
    </row>
    <row r="824" spans="1:5" ht="12" hidden="1">
      <c r="A824" s="81">
        <v>98685</v>
      </c>
      <c r="B824" s="82" t="s">
        <v>1587</v>
      </c>
      <c r="C824" s="82" t="s">
        <v>1588</v>
      </c>
      <c r="D824" s="82" t="s">
        <v>1582</v>
      </c>
      <c r="E824" s="82" t="s">
        <v>1922</v>
      </c>
    </row>
    <row r="825" spans="1:5" ht="12" hidden="1">
      <c r="A825" s="81">
        <v>98686</v>
      </c>
      <c r="B825" s="82" t="s">
        <v>1587</v>
      </c>
      <c r="C825" s="82" t="s">
        <v>1588</v>
      </c>
      <c r="D825" s="82" t="s">
        <v>1582</v>
      </c>
      <c r="E825" s="82" t="s">
        <v>1922</v>
      </c>
    </row>
    <row r="826" spans="1:5" ht="12" hidden="1">
      <c r="A826" s="81">
        <v>98687</v>
      </c>
      <c r="B826" s="82" t="s">
        <v>1587</v>
      </c>
      <c r="C826" s="82" t="s">
        <v>1588</v>
      </c>
      <c r="D826" s="82" t="s">
        <v>1582</v>
      </c>
      <c r="E826" s="82" t="s">
        <v>1922</v>
      </c>
    </row>
    <row r="827" spans="1:5" ht="12" hidden="1">
      <c r="A827" s="81">
        <v>98688</v>
      </c>
      <c r="B827" s="82" t="s">
        <v>1587</v>
      </c>
      <c r="C827" s="82" t="s">
        <v>1588</v>
      </c>
      <c r="D827" s="82" t="s">
        <v>1582</v>
      </c>
      <c r="E827" s="82" t="s">
        <v>1922</v>
      </c>
    </row>
    <row r="828" spans="1:5" ht="12" hidden="1">
      <c r="A828" s="81">
        <v>98689</v>
      </c>
      <c r="B828" s="82" t="s">
        <v>1587</v>
      </c>
      <c r="C828" s="82" t="s">
        <v>1588</v>
      </c>
      <c r="D828" s="82" t="s">
        <v>1582</v>
      </c>
      <c r="E828" s="82" t="s">
        <v>1922</v>
      </c>
    </row>
    <row r="829" spans="1:5" ht="12" hidden="1">
      <c r="A829" s="81">
        <v>99680</v>
      </c>
      <c r="B829" s="82" t="s">
        <v>1587</v>
      </c>
      <c r="C829" s="82" t="s">
        <v>1588</v>
      </c>
      <c r="D829" s="82" t="s">
        <v>1582</v>
      </c>
      <c r="E829" s="82" t="s">
        <v>1922</v>
      </c>
    </row>
    <row r="830" spans="1:5" ht="12" hidden="1">
      <c r="A830" s="81">
        <f>+A829+1</f>
        <v>99681</v>
      </c>
      <c r="B830" s="82" t="s">
        <v>1587</v>
      </c>
      <c r="C830" s="82" t="s">
        <v>1588</v>
      </c>
      <c r="D830" s="82" t="s">
        <v>1582</v>
      </c>
      <c r="E830" s="82" t="s">
        <v>1922</v>
      </c>
    </row>
    <row r="831" spans="1:5" ht="12" hidden="1">
      <c r="A831" s="81">
        <f aca="true" t="shared" si="1" ref="A831:A838">+A830+1</f>
        <v>99682</v>
      </c>
      <c r="B831" s="82" t="s">
        <v>1587</v>
      </c>
      <c r="C831" s="82" t="s">
        <v>1588</v>
      </c>
      <c r="D831" s="82" t="s">
        <v>1582</v>
      </c>
      <c r="E831" s="82" t="s">
        <v>1922</v>
      </c>
    </row>
    <row r="832" spans="1:5" ht="12" hidden="1">
      <c r="A832" s="81">
        <f t="shared" si="1"/>
        <v>99683</v>
      </c>
      <c r="B832" s="82" t="s">
        <v>1587</v>
      </c>
      <c r="C832" s="82" t="s">
        <v>1588</v>
      </c>
      <c r="D832" s="82" t="s">
        <v>1582</v>
      </c>
      <c r="E832" s="82" t="s">
        <v>1922</v>
      </c>
    </row>
    <row r="833" spans="1:5" ht="12" hidden="1">
      <c r="A833" s="81">
        <f t="shared" si="1"/>
        <v>99684</v>
      </c>
      <c r="B833" s="82" t="s">
        <v>1587</v>
      </c>
      <c r="C833" s="82" t="s">
        <v>1588</v>
      </c>
      <c r="D833" s="82" t="s">
        <v>1582</v>
      </c>
      <c r="E833" s="82" t="s">
        <v>1922</v>
      </c>
    </row>
    <row r="834" spans="1:5" ht="12" hidden="1">
      <c r="A834" s="81">
        <f t="shared" si="1"/>
        <v>99685</v>
      </c>
      <c r="B834" s="82" t="s">
        <v>1587</v>
      </c>
      <c r="C834" s="82" t="s">
        <v>1588</v>
      </c>
      <c r="D834" s="82" t="s">
        <v>1582</v>
      </c>
      <c r="E834" s="82" t="s">
        <v>1922</v>
      </c>
    </row>
    <row r="835" spans="1:5" ht="12" hidden="1">
      <c r="A835" s="81">
        <f t="shared" si="1"/>
        <v>99686</v>
      </c>
      <c r="B835" s="82" t="s">
        <v>1587</v>
      </c>
      <c r="C835" s="82" t="s">
        <v>1588</v>
      </c>
      <c r="D835" s="82" t="s">
        <v>1582</v>
      </c>
      <c r="E835" s="82" t="s">
        <v>1922</v>
      </c>
    </row>
    <row r="836" spans="1:5" ht="12" hidden="1">
      <c r="A836" s="81">
        <f t="shared" si="1"/>
        <v>99687</v>
      </c>
      <c r="B836" s="82" t="s">
        <v>1587</v>
      </c>
      <c r="C836" s="82" t="s">
        <v>1588</v>
      </c>
      <c r="D836" s="82" t="s">
        <v>1582</v>
      </c>
      <c r="E836" s="82" t="s">
        <v>1922</v>
      </c>
    </row>
    <row r="837" spans="1:5" ht="12" hidden="1">
      <c r="A837" s="81">
        <f t="shared" si="1"/>
        <v>99688</v>
      </c>
      <c r="B837" s="82" t="s">
        <v>1587</v>
      </c>
      <c r="C837" s="82" t="s">
        <v>1588</v>
      </c>
      <c r="D837" s="82" t="s">
        <v>1582</v>
      </c>
      <c r="E837" s="82" t="s">
        <v>1922</v>
      </c>
    </row>
    <row r="838" spans="1:5" ht="12" hidden="1">
      <c r="A838" s="81">
        <f t="shared" si="1"/>
        <v>99689</v>
      </c>
      <c r="B838" s="82" t="s">
        <v>1587</v>
      </c>
      <c r="C838" s="82" t="s">
        <v>1588</v>
      </c>
      <c r="D838" s="82" t="s">
        <v>1582</v>
      </c>
      <c r="E838" s="82" t="s">
        <v>1922</v>
      </c>
    </row>
    <row r="839" spans="1:5" ht="12" hidden="1">
      <c r="A839" s="81">
        <v>93100</v>
      </c>
      <c r="B839" s="82" t="s">
        <v>1587</v>
      </c>
      <c r="C839" s="82" t="s">
        <v>2238</v>
      </c>
      <c r="D839" s="82" t="s">
        <v>1582</v>
      </c>
      <c r="E839" s="82" t="s">
        <v>2239</v>
      </c>
    </row>
    <row r="840" spans="1:5" ht="12" hidden="1">
      <c r="A840" s="81">
        <v>93101</v>
      </c>
      <c r="B840" s="82" t="s">
        <v>1587</v>
      </c>
      <c r="C840" s="82" t="s">
        <v>2238</v>
      </c>
      <c r="D840" s="82" t="s">
        <v>1582</v>
      </c>
      <c r="E840" s="82" t="s">
        <v>2239</v>
      </c>
    </row>
    <row r="841" spans="1:5" ht="12" hidden="1">
      <c r="A841" s="81">
        <v>93102</v>
      </c>
      <c r="B841" s="82" t="s">
        <v>1587</v>
      </c>
      <c r="C841" s="82" t="s">
        <v>2238</v>
      </c>
      <c r="D841" s="82" t="s">
        <v>1582</v>
      </c>
      <c r="E841" s="82" t="s">
        <v>2239</v>
      </c>
    </row>
    <row r="842" spans="1:5" ht="12" hidden="1">
      <c r="A842" s="81">
        <v>93103</v>
      </c>
      <c r="B842" s="82" t="s">
        <v>1587</v>
      </c>
      <c r="C842" s="82" t="s">
        <v>2238</v>
      </c>
      <c r="D842" s="82" t="s">
        <v>1582</v>
      </c>
      <c r="E842" s="82" t="s">
        <v>2239</v>
      </c>
    </row>
    <row r="843" spans="1:5" ht="12" hidden="1">
      <c r="A843" s="81">
        <v>93104</v>
      </c>
      <c r="B843" s="82" t="s">
        <v>1587</v>
      </c>
      <c r="C843" s="82" t="s">
        <v>2238</v>
      </c>
      <c r="D843" s="82" t="s">
        <v>1582</v>
      </c>
      <c r="E843" s="82" t="s">
        <v>2239</v>
      </c>
    </row>
    <row r="844" spans="1:5" ht="12" hidden="1">
      <c r="A844" s="81">
        <v>93105</v>
      </c>
      <c r="B844" s="82" t="s">
        <v>1587</v>
      </c>
      <c r="C844" s="82" t="s">
        <v>2238</v>
      </c>
      <c r="D844" s="82" t="s">
        <v>1582</v>
      </c>
      <c r="E844" s="82" t="s">
        <v>2239</v>
      </c>
    </row>
    <row r="845" spans="1:5" ht="12" hidden="1">
      <c r="A845" s="81">
        <v>93106</v>
      </c>
      <c r="B845" s="82" t="s">
        <v>1587</v>
      </c>
      <c r="C845" s="82" t="s">
        <v>2238</v>
      </c>
      <c r="D845" s="82" t="s">
        <v>1582</v>
      </c>
      <c r="E845" s="82" t="s">
        <v>2239</v>
      </c>
    </row>
    <row r="846" spans="1:5" ht="12" hidden="1">
      <c r="A846" s="81">
        <v>93107</v>
      </c>
      <c r="B846" s="82" t="s">
        <v>1587</v>
      </c>
      <c r="C846" s="82" t="s">
        <v>2238</v>
      </c>
      <c r="D846" s="82" t="s">
        <v>1582</v>
      </c>
      <c r="E846" s="82" t="s">
        <v>2239</v>
      </c>
    </row>
    <row r="847" spans="1:5" ht="12" hidden="1">
      <c r="A847" s="81">
        <v>93108</v>
      </c>
      <c r="B847" s="82" t="s">
        <v>1587</v>
      </c>
      <c r="C847" s="82" t="s">
        <v>2238</v>
      </c>
      <c r="D847" s="82" t="s">
        <v>1582</v>
      </c>
      <c r="E847" s="82" t="s">
        <v>2239</v>
      </c>
    </row>
    <row r="848" spans="1:5" ht="12" hidden="1">
      <c r="A848" s="81">
        <v>93109</v>
      </c>
      <c r="B848" s="82" t="s">
        <v>1587</v>
      </c>
      <c r="C848" s="82" t="s">
        <v>2238</v>
      </c>
      <c r="D848" s="82" t="s">
        <v>1582</v>
      </c>
      <c r="E848" s="82" t="s">
        <v>2239</v>
      </c>
    </row>
    <row r="849" spans="1:5" ht="12" hidden="1">
      <c r="A849" s="81">
        <v>93110</v>
      </c>
      <c r="B849" s="82" t="s">
        <v>1587</v>
      </c>
      <c r="C849" s="82" t="s">
        <v>2238</v>
      </c>
      <c r="D849" s="82" t="s">
        <v>1582</v>
      </c>
      <c r="E849" s="82" t="s">
        <v>2239</v>
      </c>
    </row>
    <row r="850" spans="1:5" ht="12" hidden="1">
      <c r="A850" s="81">
        <v>93111</v>
      </c>
      <c r="B850" s="82" t="s">
        <v>1587</v>
      </c>
      <c r="C850" s="82" t="s">
        <v>2238</v>
      </c>
      <c r="D850" s="82" t="s">
        <v>1582</v>
      </c>
      <c r="E850" s="82" t="s">
        <v>2239</v>
      </c>
    </row>
    <row r="851" spans="1:5" ht="12" hidden="1">
      <c r="A851" s="81">
        <v>93112</v>
      </c>
      <c r="B851" s="82" t="s">
        <v>1587</v>
      </c>
      <c r="C851" s="82" t="s">
        <v>2238</v>
      </c>
      <c r="D851" s="82" t="s">
        <v>1582</v>
      </c>
      <c r="E851" s="82" t="s">
        <v>2239</v>
      </c>
    </row>
    <row r="852" spans="1:5" ht="12" hidden="1">
      <c r="A852" s="81">
        <v>93113</v>
      </c>
      <c r="B852" s="82" t="s">
        <v>1587</v>
      </c>
      <c r="C852" s="82" t="s">
        <v>2238</v>
      </c>
      <c r="D852" s="82" t="s">
        <v>1582</v>
      </c>
      <c r="E852" s="82" t="s">
        <v>2239</v>
      </c>
    </row>
    <row r="853" spans="1:5" ht="12" hidden="1">
      <c r="A853" s="81">
        <v>93114</v>
      </c>
      <c r="B853" s="82" t="s">
        <v>1587</v>
      </c>
      <c r="C853" s="82" t="s">
        <v>2238</v>
      </c>
      <c r="D853" s="82" t="s">
        <v>1582</v>
      </c>
      <c r="E853" s="82" t="s">
        <v>2239</v>
      </c>
    </row>
    <row r="854" spans="1:5" ht="12" hidden="1">
      <c r="A854" s="81">
        <v>93115</v>
      </c>
      <c r="B854" s="82" t="s">
        <v>1587</v>
      </c>
      <c r="C854" s="82" t="s">
        <v>2238</v>
      </c>
      <c r="D854" s="82" t="s">
        <v>1582</v>
      </c>
      <c r="E854" s="82" t="s">
        <v>2239</v>
      </c>
    </row>
    <row r="855" spans="1:5" ht="12" hidden="1">
      <c r="A855" s="81">
        <v>93116</v>
      </c>
      <c r="B855" s="82" t="s">
        <v>1587</v>
      </c>
      <c r="C855" s="82" t="s">
        <v>2238</v>
      </c>
      <c r="D855" s="82" t="s">
        <v>1582</v>
      </c>
      <c r="E855" s="82" t="s">
        <v>2239</v>
      </c>
    </row>
    <row r="856" spans="1:5" ht="12" hidden="1">
      <c r="A856" s="81">
        <v>93117</v>
      </c>
      <c r="B856" s="82" t="s">
        <v>1587</v>
      </c>
      <c r="C856" s="82" t="s">
        <v>2238</v>
      </c>
      <c r="D856" s="82" t="s">
        <v>1582</v>
      </c>
      <c r="E856" s="82" t="s">
        <v>2239</v>
      </c>
    </row>
    <row r="857" spans="1:5" ht="12" hidden="1">
      <c r="A857" s="81">
        <v>93118</v>
      </c>
      <c r="B857" s="82" t="s">
        <v>1587</v>
      </c>
      <c r="C857" s="82" t="s">
        <v>2238</v>
      </c>
      <c r="D857" s="82" t="s">
        <v>1582</v>
      </c>
      <c r="E857" s="82" t="s">
        <v>2239</v>
      </c>
    </row>
    <row r="858" spans="1:5" ht="12" hidden="1">
      <c r="A858" s="81">
        <v>93119</v>
      </c>
      <c r="B858" s="82" t="s">
        <v>1587</v>
      </c>
      <c r="C858" s="82" t="s">
        <v>2238</v>
      </c>
      <c r="D858" s="82" t="s">
        <v>1582</v>
      </c>
      <c r="E858" s="82" t="s">
        <v>2239</v>
      </c>
    </row>
    <row r="859" spans="1:5" ht="12" hidden="1">
      <c r="A859" s="81">
        <v>93120</v>
      </c>
      <c r="B859" s="82" t="s">
        <v>1587</v>
      </c>
      <c r="C859" s="82" t="s">
        <v>2238</v>
      </c>
      <c r="D859" s="82" t="s">
        <v>1582</v>
      </c>
      <c r="E859" s="82" t="s">
        <v>2239</v>
      </c>
    </row>
    <row r="860" spans="1:5" ht="12" hidden="1">
      <c r="A860" s="81">
        <v>93121</v>
      </c>
      <c r="B860" s="82" t="s">
        <v>1587</v>
      </c>
      <c r="C860" s="82" t="s">
        <v>2238</v>
      </c>
      <c r="D860" s="82" t="s">
        <v>1582</v>
      </c>
      <c r="E860" s="82" t="s">
        <v>2239</v>
      </c>
    </row>
    <row r="861" spans="1:5" ht="12" hidden="1">
      <c r="A861" s="81">
        <v>93122</v>
      </c>
      <c r="B861" s="82" t="s">
        <v>1587</v>
      </c>
      <c r="C861" s="82" t="s">
        <v>2238</v>
      </c>
      <c r="D861" s="82" t="s">
        <v>1582</v>
      </c>
      <c r="E861" s="82" t="s">
        <v>2239</v>
      </c>
    </row>
    <row r="862" spans="1:5" ht="12" hidden="1">
      <c r="A862" s="81">
        <v>93123</v>
      </c>
      <c r="B862" s="82" t="s">
        <v>1587</v>
      </c>
      <c r="C862" s="82" t="s">
        <v>2238</v>
      </c>
      <c r="D862" s="82" t="s">
        <v>1582</v>
      </c>
      <c r="E862" s="82" t="s">
        <v>2239</v>
      </c>
    </row>
    <row r="863" spans="1:5" ht="12" hidden="1">
      <c r="A863" s="81">
        <v>93124</v>
      </c>
      <c r="B863" s="82" t="s">
        <v>1587</v>
      </c>
      <c r="C863" s="82" t="s">
        <v>2238</v>
      </c>
      <c r="D863" s="82" t="s">
        <v>1582</v>
      </c>
      <c r="E863" s="82" t="s">
        <v>2239</v>
      </c>
    </row>
    <row r="864" spans="1:5" ht="12" hidden="1">
      <c r="A864" s="81">
        <v>93125</v>
      </c>
      <c r="B864" s="82" t="s">
        <v>1587</v>
      </c>
      <c r="C864" s="82" t="s">
        <v>2238</v>
      </c>
      <c r="D864" s="82" t="s">
        <v>1582</v>
      </c>
      <c r="E864" s="82" t="s">
        <v>2239</v>
      </c>
    </row>
    <row r="865" spans="1:5" ht="12" hidden="1">
      <c r="A865" s="81">
        <v>93126</v>
      </c>
      <c r="B865" s="82" t="s">
        <v>1587</v>
      </c>
      <c r="C865" s="82" t="s">
        <v>2238</v>
      </c>
      <c r="D865" s="82" t="s">
        <v>1582</v>
      </c>
      <c r="E865" s="82" t="s">
        <v>2239</v>
      </c>
    </row>
    <row r="866" spans="1:5" ht="12" hidden="1">
      <c r="A866" s="81">
        <v>93127</v>
      </c>
      <c r="B866" s="82" t="s">
        <v>1587</v>
      </c>
      <c r="C866" s="82" t="s">
        <v>2238</v>
      </c>
      <c r="D866" s="82" t="s">
        <v>1582</v>
      </c>
      <c r="E866" s="82" t="s">
        <v>2239</v>
      </c>
    </row>
    <row r="867" spans="1:5" ht="12" hidden="1">
      <c r="A867" s="81">
        <v>93128</v>
      </c>
      <c r="B867" s="82" t="s">
        <v>1587</v>
      </c>
      <c r="C867" s="82" t="s">
        <v>2238</v>
      </c>
      <c r="D867" s="82" t="s">
        <v>1582</v>
      </c>
      <c r="E867" s="82" t="s">
        <v>2239</v>
      </c>
    </row>
    <row r="868" spans="1:5" ht="12" hidden="1">
      <c r="A868" s="81">
        <v>93129</v>
      </c>
      <c r="B868" s="82" t="s">
        <v>1587</v>
      </c>
      <c r="C868" s="82" t="s">
        <v>2238</v>
      </c>
      <c r="D868" s="82" t="s">
        <v>1582</v>
      </c>
      <c r="E868" s="82" t="s">
        <v>2239</v>
      </c>
    </row>
    <row r="869" spans="1:5" ht="12" hidden="1">
      <c r="A869" s="81">
        <v>93130</v>
      </c>
      <c r="B869" s="82" t="s">
        <v>1587</v>
      </c>
      <c r="C869" s="82" t="s">
        <v>2238</v>
      </c>
      <c r="D869" s="82" t="s">
        <v>1582</v>
      </c>
      <c r="E869" s="82" t="s">
        <v>2239</v>
      </c>
    </row>
    <row r="870" spans="1:5" ht="12" hidden="1">
      <c r="A870" s="81">
        <v>93131</v>
      </c>
      <c r="B870" s="82" t="s">
        <v>1587</v>
      </c>
      <c r="C870" s="82" t="s">
        <v>2238</v>
      </c>
      <c r="D870" s="82" t="s">
        <v>1582</v>
      </c>
      <c r="E870" s="82" t="s">
        <v>2239</v>
      </c>
    </row>
    <row r="871" spans="1:5" ht="12" hidden="1">
      <c r="A871" s="81">
        <v>93132</v>
      </c>
      <c r="B871" s="82" t="s">
        <v>1587</v>
      </c>
      <c r="C871" s="82" t="s">
        <v>2238</v>
      </c>
      <c r="D871" s="82" t="s">
        <v>1582</v>
      </c>
      <c r="E871" s="82" t="s">
        <v>2239</v>
      </c>
    </row>
    <row r="872" spans="1:5" ht="12" hidden="1">
      <c r="A872" s="81">
        <v>93133</v>
      </c>
      <c r="B872" s="82" t="s">
        <v>1587</v>
      </c>
      <c r="C872" s="82" t="s">
        <v>2238</v>
      </c>
      <c r="D872" s="82" t="s">
        <v>1582</v>
      </c>
      <c r="E872" s="82" t="s">
        <v>2239</v>
      </c>
    </row>
    <row r="873" spans="1:5" ht="12" hidden="1">
      <c r="A873" s="81">
        <v>93134</v>
      </c>
      <c r="B873" s="82" t="s">
        <v>1587</v>
      </c>
      <c r="C873" s="82" t="s">
        <v>2238</v>
      </c>
      <c r="D873" s="82" t="s">
        <v>1582</v>
      </c>
      <c r="E873" s="82" t="s">
        <v>2239</v>
      </c>
    </row>
    <row r="874" spans="1:5" ht="12" hidden="1">
      <c r="A874" s="81">
        <v>93135</v>
      </c>
      <c r="B874" s="82" t="s">
        <v>1587</v>
      </c>
      <c r="C874" s="82" t="s">
        <v>2238</v>
      </c>
      <c r="D874" s="82" t="s">
        <v>1582</v>
      </c>
      <c r="E874" s="82" t="s">
        <v>2239</v>
      </c>
    </row>
    <row r="875" spans="1:5" ht="12" hidden="1">
      <c r="A875" s="81">
        <v>93136</v>
      </c>
      <c r="B875" s="82" t="s">
        <v>1587</v>
      </c>
      <c r="C875" s="82" t="s">
        <v>2238</v>
      </c>
      <c r="D875" s="82" t="s">
        <v>1582</v>
      </c>
      <c r="E875" s="82" t="s">
        <v>2239</v>
      </c>
    </row>
    <row r="876" spans="1:5" ht="12" hidden="1">
      <c r="A876" s="81">
        <v>93137</v>
      </c>
      <c r="B876" s="82" t="s">
        <v>1587</v>
      </c>
      <c r="C876" s="82" t="s">
        <v>2238</v>
      </c>
      <c r="D876" s="82" t="s">
        <v>1582</v>
      </c>
      <c r="E876" s="82" t="s">
        <v>2239</v>
      </c>
    </row>
    <row r="877" spans="1:5" ht="12" hidden="1">
      <c r="A877" s="81">
        <v>93138</v>
      </c>
      <c r="B877" s="82" t="s">
        <v>1587</v>
      </c>
      <c r="C877" s="82" t="s">
        <v>2238</v>
      </c>
      <c r="D877" s="82" t="s">
        <v>1582</v>
      </c>
      <c r="E877" s="82" t="s">
        <v>2239</v>
      </c>
    </row>
    <row r="878" spans="1:5" ht="12" hidden="1">
      <c r="A878" s="81">
        <v>93139</v>
      </c>
      <c r="B878" s="82" t="s">
        <v>1587</v>
      </c>
      <c r="C878" s="82" t="s">
        <v>2238</v>
      </c>
      <c r="D878" s="82" t="s">
        <v>1582</v>
      </c>
      <c r="E878" s="82" t="s">
        <v>2239</v>
      </c>
    </row>
    <row r="879" spans="1:5" ht="12" hidden="1">
      <c r="A879" s="81">
        <v>93500</v>
      </c>
      <c r="B879" s="82" t="s">
        <v>1587</v>
      </c>
      <c r="C879" s="82" t="s">
        <v>2238</v>
      </c>
      <c r="D879" s="82" t="s">
        <v>1582</v>
      </c>
      <c r="E879" s="82" t="s">
        <v>2239</v>
      </c>
    </row>
    <row r="880" spans="1:5" ht="12" hidden="1">
      <c r="A880" s="81">
        <v>93501</v>
      </c>
      <c r="B880" s="82" t="s">
        <v>1587</v>
      </c>
      <c r="C880" s="82" t="s">
        <v>2238</v>
      </c>
      <c r="D880" s="82" t="s">
        <v>1582</v>
      </c>
      <c r="E880" s="82" t="s">
        <v>2239</v>
      </c>
    </row>
    <row r="881" spans="1:5" ht="12" hidden="1">
      <c r="A881" s="81">
        <v>93502</v>
      </c>
      <c r="B881" s="82" t="s">
        <v>1587</v>
      </c>
      <c r="C881" s="82" t="s">
        <v>2238</v>
      </c>
      <c r="D881" s="82" t="s">
        <v>1582</v>
      </c>
      <c r="E881" s="82" t="s">
        <v>2239</v>
      </c>
    </row>
    <row r="882" spans="1:5" ht="12" hidden="1">
      <c r="A882" s="81">
        <v>93503</v>
      </c>
      <c r="B882" s="82" t="s">
        <v>1587</v>
      </c>
      <c r="C882" s="82" t="s">
        <v>2238</v>
      </c>
      <c r="D882" s="82" t="s">
        <v>1582</v>
      </c>
      <c r="E882" s="82" t="s">
        <v>2239</v>
      </c>
    </row>
    <row r="883" spans="1:5" ht="12" hidden="1">
      <c r="A883" s="81">
        <v>93504</v>
      </c>
      <c r="B883" s="82" t="s">
        <v>1587</v>
      </c>
      <c r="C883" s="82" t="s">
        <v>2238</v>
      </c>
      <c r="D883" s="82" t="s">
        <v>1582</v>
      </c>
      <c r="E883" s="82" t="s">
        <v>2239</v>
      </c>
    </row>
    <row r="884" spans="1:5" ht="12" hidden="1">
      <c r="A884" s="81">
        <v>93505</v>
      </c>
      <c r="B884" s="82" t="s">
        <v>1587</v>
      </c>
      <c r="C884" s="82" t="s">
        <v>2238</v>
      </c>
      <c r="D884" s="82" t="s">
        <v>1582</v>
      </c>
      <c r="E884" s="82" t="s">
        <v>2239</v>
      </c>
    </row>
    <row r="885" spans="1:5" ht="12" hidden="1">
      <c r="A885" s="81">
        <v>93506</v>
      </c>
      <c r="B885" s="82" t="s">
        <v>1587</v>
      </c>
      <c r="C885" s="82" t="s">
        <v>2238</v>
      </c>
      <c r="D885" s="82" t="s">
        <v>1582</v>
      </c>
      <c r="E885" s="82" t="s">
        <v>2239</v>
      </c>
    </row>
    <row r="886" spans="1:5" ht="12" hidden="1">
      <c r="A886" s="81">
        <v>93507</v>
      </c>
      <c r="B886" s="82" t="s">
        <v>1587</v>
      </c>
      <c r="C886" s="82" t="s">
        <v>2238</v>
      </c>
      <c r="D886" s="82" t="s">
        <v>1582</v>
      </c>
      <c r="E886" s="82" t="s">
        <v>2239</v>
      </c>
    </row>
    <row r="887" spans="1:5" ht="12" hidden="1">
      <c r="A887" s="81">
        <v>93508</v>
      </c>
      <c r="B887" s="82" t="s">
        <v>1587</v>
      </c>
      <c r="C887" s="82" t="s">
        <v>2238</v>
      </c>
      <c r="D887" s="82" t="s">
        <v>1582</v>
      </c>
      <c r="E887" s="82" t="s">
        <v>2239</v>
      </c>
    </row>
    <row r="888" spans="1:5" ht="12" hidden="1">
      <c r="A888" s="81">
        <v>93509</v>
      </c>
      <c r="B888" s="82" t="s">
        <v>1587</v>
      </c>
      <c r="C888" s="82" t="s">
        <v>2238</v>
      </c>
      <c r="D888" s="82" t="s">
        <v>1582</v>
      </c>
      <c r="E888" s="82" t="s">
        <v>2239</v>
      </c>
    </row>
    <row r="889" spans="1:5" ht="12" hidden="1">
      <c r="A889" s="81">
        <v>92100</v>
      </c>
      <c r="B889" s="82" t="s">
        <v>1587</v>
      </c>
      <c r="C889" s="82" t="s">
        <v>1407</v>
      </c>
      <c r="D889" s="82" t="s">
        <v>1582</v>
      </c>
      <c r="E889" s="82" t="s">
        <v>2239</v>
      </c>
    </row>
    <row r="890" spans="1:5" ht="12" hidden="1">
      <c r="A890" s="81">
        <v>92101</v>
      </c>
      <c r="B890" s="82" t="s">
        <v>1587</v>
      </c>
      <c r="C890" s="82" t="s">
        <v>1407</v>
      </c>
      <c r="D890" s="82" t="s">
        <v>1582</v>
      </c>
      <c r="E890" s="82" t="s">
        <v>2239</v>
      </c>
    </row>
    <row r="891" spans="1:5" ht="12" hidden="1">
      <c r="A891" s="81">
        <v>92102</v>
      </c>
      <c r="B891" s="82" t="s">
        <v>1587</v>
      </c>
      <c r="C891" s="82" t="s">
        <v>1407</v>
      </c>
      <c r="D891" s="82" t="s">
        <v>1582</v>
      </c>
      <c r="E891" s="82" t="s">
        <v>2239</v>
      </c>
    </row>
    <row r="892" spans="1:5" ht="12" hidden="1">
      <c r="A892" s="81">
        <v>92103</v>
      </c>
      <c r="B892" s="82" t="s">
        <v>1587</v>
      </c>
      <c r="C892" s="82" t="s">
        <v>1407</v>
      </c>
      <c r="D892" s="82" t="s">
        <v>1582</v>
      </c>
      <c r="E892" s="82" t="s">
        <v>2239</v>
      </c>
    </row>
    <row r="893" spans="1:5" ht="12" hidden="1">
      <c r="A893" s="81">
        <v>92104</v>
      </c>
      <c r="B893" s="82" t="s">
        <v>1587</v>
      </c>
      <c r="C893" s="82" t="s">
        <v>1407</v>
      </c>
      <c r="D893" s="82" t="s">
        <v>1582</v>
      </c>
      <c r="E893" s="82" t="s">
        <v>2239</v>
      </c>
    </row>
    <row r="894" spans="1:5" ht="12" hidden="1">
      <c r="A894" s="81">
        <v>92105</v>
      </c>
      <c r="B894" s="82" t="s">
        <v>1587</v>
      </c>
      <c r="C894" s="82" t="s">
        <v>1407</v>
      </c>
      <c r="D894" s="82" t="s">
        <v>1582</v>
      </c>
      <c r="E894" s="82" t="s">
        <v>2239</v>
      </c>
    </row>
    <row r="895" spans="1:5" ht="12" hidden="1">
      <c r="A895" s="81">
        <v>92106</v>
      </c>
      <c r="B895" s="82" t="s">
        <v>1587</v>
      </c>
      <c r="C895" s="82" t="s">
        <v>1407</v>
      </c>
      <c r="D895" s="82" t="s">
        <v>1582</v>
      </c>
      <c r="E895" s="82" t="s">
        <v>2239</v>
      </c>
    </row>
    <row r="896" spans="1:5" ht="12" hidden="1">
      <c r="A896" s="81">
        <v>92107</v>
      </c>
      <c r="B896" s="82" t="s">
        <v>1587</v>
      </c>
      <c r="C896" s="82" t="s">
        <v>1407</v>
      </c>
      <c r="D896" s="82" t="s">
        <v>1582</v>
      </c>
      <c r="E896" s="82" t="s">
        <v>2239</v>
      </c>
    </row>
    <row r="897" spans="1:5" ht="12" hidden="1">
      <c r="A897" s="81">
        <v>92108</v>
      </c>
      <c r="B897" s="82" t="s">
        <v>1587</v>
      </c>
      <c r="C897" s="82" t="s">
        <v>1407</v>
      </c>
      <c r="D897" s="82" t="s">
        <v>1582</v>
      </c>
      <c r="E897" s="82" t="s">
        <v>2239</v>
      </c>
    </row>
    <row r="898" spans="1:5" ht="12" hidden="1">
      <c r="A898" s="81">
        <v>92109</v>
      </c>
      <c r="B898" s="82" t="s">
        <v>1587</v>
      </c>
      <c r="C898" s="82" t="s">
        <v>1407</v>
      </c>
      <c r="D898" s="82" t="s">
        <v>1582</v>
      </c>
      <c r="E898" s="82" t="s">
        <v>2239</v>
      </c>
    </row>
    <row r="899" spans="1:5" ht="12" hidden="1">
      <c r="A899" s="81">
        <v>92110</v>
      </c>
      <c r="B899" s="82" t="s">
        <v>1587</v>
      </c>
      <c r="C899" s="82" t="s">
        <v>1407</v>
      </c>
      <c r="D899" s="82" t="s">
        <v>1582</v>
      </c>
      <c r="E899" s="82" t="s">
        <v>2239</v>
      </c>
    </row>
    <row r="900" spans="1:5" ht="12" hidden="1">
      <c r="A900" s="81">
        <v>92111</v>
      </c>
      <c r="B900" s="82" t="s">
        <v>1587</v>
      </c>
      <c r="C900" s="82" t="s">
        <v>1407</v>
      </c>
      <c r="D900" s="82" t="s">
        <v>1582</v>
      </c>
      <c r="E900" s="82" t="s">
        <v>2239</v>
      </c>
    </row>
    <row r="901" spans="1:5" ht="12" hidden="1">
      <c r="A901" s="81">
        <v>92112</v>
      </c>
      <c r="B901" s="82" t="s">
        <v>1587</v>
      </c>
      <c r="C901" s="82" t="s">
        <v>1407</v>
      </c>
      <c r="D901" s="82" t="s">
        <v>1582</v>
      </c>
      <c r="E901" s="82" t="s">
        <v>2239</v>
      </c>
    </row>
    <row r="902" spans="1:5" ht="12" hidden="1">
      <c r="A902" s="81">
        <v>92113</v>
      </c>
      <c r="B902" s="82" t="s">
        <v>1587</v>
      </c>
      <c r="C902" s="82" t="s">
        <v>1407</v>
      </c>
      <c r="D902" s="82" t="s">
        <v>1582</v>
      </c>
      <c r="E902" s="82" t="s">
        <v>2239</v>
      </c>
    </row>
    <row r="903" spans="1:5" ht="12" hidden="1">
      <c r="A903" s="81">
        <v>92114</v>
      </c>
      <c r="B903" s="82" t="s">
        <v>1587</v>
      </c>
      <c r="C903" s="82" t="s">
        <v>1407</v>
      </c>
      <c r="D903" s="82" t="s">
        <v>1582</v>
      </c>
      <c r="E903" s="82" t="s">
        <v>2239</v>
      </c>
    </row>
    <row r="904" spans="1:5" ht="12" hidden="1">
      <c r="A904" s="81">
        <v>92115</v>
      </c>
      <c r="B904" s="82" t="s">
        <v>1587</v>
      </c>
      <c r="C904" s="82" t="s">
        <v>1407</v>
      </c>
      <c r="D904" s="82" t="s">
        <v>1582</v>
      </c>
      <c r="E904" s="82" t="s">
        <v>2239</v>
      </c>
    </row>
    <row r="905" spans="1:5" ht="12" hidden="1">
      <c r="A905" s="81">
        <v>92116</v>
      </c>
      <c r="B905" s="82" t="s">
        <v>1587</v>
      </c>
      <c r="C905" s="82" t="s">
        <v>1407</v>
      </c>
      <c r="D905" s="82" t="s">
        <v>1582</v>
      </c>
      <c r="E905" s="82" t="s">
        <v>2239</v>
      </c>
    </row>
    <row r="906" spans="1:5" ht="12" hidden="1">
      <c r="A906" s="81">
        <v>92117</v>
      </c>
      <c r="B906" s="82" t="s">
        <v>1587</v>
      </c>
      <c r="C906" s="82" t="s">
        <v>1407</v>
      </c>
      <c r="D906" s="82" t="s">
        <v>1582</v>
      </c>
      <c r="E906" s="82" t="s">
        <v>2239</v>
      </c>
    </row>
    <row r="907" spans="1:5" ht="12" hidden="1">
      <c r="A907" s="81">
        <v>92118</v>
      </c>
      <c r="B907" s="82" t="s">
        <v>1587</v>
      </c>
      <c r="C907" s="82" t="s">
        <v>1407</v>
      </c>
      <c r="D907" s="82" t="s">
        <v>1582</v>
      </c>
      <c r="E907" s="82" t="s">
        <v>2239</v>
      </c>
    </row>
    <row r="908" spans="1:5" ht="12" hidden="1">
      <c r="A908" s="81">
        <v>92119</v>
      </c>
      <c r="B908" s="82" t="s">
        <v>1587</v>
      </c>
      <c r="C908" s="82" t="s">
        <v>1407</v>
      </c>
      <c r="D908" s="82" t="s">
        <v>1582</v>
      </c>
      <c r="E908" s="82" t="s">
        <v>2239</v>
      </c>
    </row>
    <row r="909" spans="1:5" ht="12" hidden="1">
      <c r="A909" s="81">
        <v>92120</v>
      </c>
      <c r="B909" s="82" t="s">
        <v>1587</v>
      </c>
      <c r="C909" s="82" t="s">
        <v>1407</v>
      </c>
      <c r="D909" s="82" t="s">
        <v>1582</v>
      </c>
      <c r="E909" s="82" t="s">
        <v>2239</v>
      </c>
    </row>
    <row r="910" spans="1:5" ht="12" hidden="1">
      <c r="A910" s="81">
        <v>92121</v>
      </c>
      <c r="B910" s="82" t="s">
        <v>1587</v>
      </c>
      <c r="C910" s="82" t="s">
        <v>1407</v>
      </c>
      <c r="D910" s="82" t="s">
        <v>1582</v>
      </c>
      <c r="E910" s="82" t="s">
        <v>2239</v>
      </c>
    </row>
    <row r="911" spans="1:5" ht="12" hidden="1">
      <c r="A911" s="81">
        <v>92122</v>
      </c>
      <c r="B911" s="82" t="s">
        <v>1587</v>
      </c>
      <c r="C911" s="82" t="s">
        <v>1407</v>
      </c>
      <c r="D911" s="82" t="s">
        <v>1582</v>
      </c>
      <c r="E911" s="82" t="s">
        <v>2239</v>
      </c>
    </row>
    <row r="912" spans="1:5" ht="12" hidden="1">
      <c r="A912" s="81">
        <v>92123</v>
      </c>
      <c r="B912" s="82" t="s">
        <v>1587</v>
      </c>
      <c r="C912" s="82" t="s">
        <v>1407</v>
      </c>
      <c r="D912" s="82" t="s">
        <v>1582</v>
      </c>
      <c r="E912" s="82" t="s">
        <v>2239</v>
      </c>
    </row>
    <row r="913" spans="1:5" ht="12" hidden="1">
      <c r="A913" s="81">
        <v>92124</v>
      </c>
      <c r="B913" s="82" t="s">
        <v>1587</v>
      </c>
      <c r="C913" s="82" t="s">
        <v>1407</v>
      </c>
      <c r="D913" s="82" t="s">
        <v>1582</v>
      </c>
      <c r="E913" s="82" t="s">
        <v>2239</v>
      </c>
    </row>
    <row r="914" spans="1:5" ht="12" hidden="1">
      <c r="A914" s="81">
        <v>92125</v>
      </c>
      <c r="B914" s="82" t="s">
        <v>1587</v>
      </c>
      <c r="C914" s="82" t="s">
        <v>1407</v>
      </c>
      <c r="D914" s="82" t="s">
        <v>1582</v>
      </c>
      <c r="E914" s="82" t="s">
        <v>2239</v>
      </c>
    </row>
    <row r="915" spans="1:5" ht="12" hidden="1">
      <c r="A915" s="81">
        <v>92126</v>
      </c>
      <c r="B915" s="82" t="s">
        <v>1587</v>
      </c>
      <c r="C915" s="82" t="s">
        <v>1407</v>
      </c>
      <c r="D915" s="82" t="s">
        <v>1582</v>
      </c>
      <c r="E915" s="82" t="s">
        <v>2239</v>
      </c>
    </row>
    <row r="916" spans="1:5" ht="12" hidden="1">
      <c r="A916" s="81">
        <v>92127</v>
      </c>
      <c r="B916" s="82" t="s">
        <v>1587</v>
      </c>
      <c r="C916" s="82" t="s">
        <v>1407</v>
      </c>
      <c r="D916" s="82" t="s">
        <v>1582</v>
      </c>
      <c r="E916" s="82" t="s">
        <v>2239</v>
      </c>
    </row>
    <row r="917" spans="1:5" ht="12" hidden="1">
      <c r="A917" s="81">
        <v>92128</v>
      </c>
      <c r="B917" s="82" t="s">
        <v>1587</v>
      </c>
      <c r="C917" s="82" t="s">
        <v>1407</v>
      </c>
      <c r="D917" s="82" t="s">
        <v>1582</v>
      </c>
      <c r="E917" s="82" t="s">
        <v>2239</v>
      </c>
    </row>
    <row r="918" spans="1:5" ht="12" hidden="1">
      <c r="A918" s="81">
        <v>92129</v>
      </c>
      <c r="B918" s="82" t="s">
        <v>1587</v>
      </c>
      <c r="C918" s="82" t="s">
        <v>1407</v>
      </c>
      <c r="D918" s="82" t="s">
        <v>1582</v>
      </c>
      <c r="E918" s="82" t="s">
        <v>2239</v>
      </c>
    </row>
    <row r="919" spans="1:5" ht="12" hidden="1">
      <c r="A919" s="81">
        <v>92130</v>
      </c>
      <c r="B919" s="82" t="s">
        <v>1587</v>
      </c>
      <c r="C919" s="82" t="s">
        <v>1407</v>
      </c>
      <c r="D919" s="82" t="s">
        <v>1582</v>
      </c>
      <c r="E919" s="82" t="s">
        <v>2239</v>
      </c>
    </row>
    <row r="920" spans="1:5" ht="12" hidden="1">
      <c r="A920" s="81">
        <v>92131</v>
      </c>
      <c r="B920" s="82" t="s">
        <v>1587</v>
      </c>
      <c r="C920" s="82" t="s">
        <v>1407</v>
      </c>
      <c r="D920" s="82" t="s">
        <v>1582</v>
      </c>
      <c r="E920" s="82" t="s">
        <v>2239</v>
      </c>
    </row>
    <row r="921" spans="1:5" ht="12" hidden="1">
      <c r="A921" s="81">
        <v>92132</v>
      </c>
      <c r="B921" s="82" t="s">
        <v>1587</v>
      </c>
      <c r="C921" s="82" t="s">
        <v>1407</v>
      </c>
      <c r="D921" s="82" t="s">
        <v>1582</v>
      </c>
      <c r="E921" s="82" t="s">
        <v>2239</v>
      </c>
    </row>
    <row r="922" spans="1:5" ht="12" hidden="1">
      <c r="A922" s="81">
        <v>92133</v>
      </c>
      <c r="B922" s="82" t="s">
        <v>1587</v>
      </c>
      <c r="C922" s="82" t="s">
        <v>1407</v>
      </c>
      <c r="D922" s="82" t="s">
        <v>1582</v>
      </c>
      <c r="E922" s="82" t="s">
        <v>2239</v>
      </c>
    </row>
    <row r="923" spans="1:5" ht="12" hidden="1">
      <c r="A923" s="81">
        <v>92134</v>
      </c>
      <c r="B923" s="82" t="s">
        <v>1587</v>
      </c>
      <c r="C923" s="82" t="s">
        <v>1407</v>
      </c>
      <c r="D923" s="82" t="s">
        <v>1582</v>
      </c>
      <c r="E923" s="82" t="s">
        <v>2239</v>
      </c>
    </row>
    <row r="924" spans="1:5" ht="12" hidden="1">
      <c r="A924" s="81">
        <v>92135</v>
      </c>
      <c r="B924" s="82" t="s">
        <v>1587</v>
      </c>
      <c r="C924" s="82" t="s">
        <v>1407</v>
      </c>
      <c r="D924" s="82" t="s">
        <v>1582</v>
      </c>
      <c r="E924" s="82" t="s">
        <v>2239</v>
      </c>
    </row>
    <row r="925" spans="1:5" ht="12" hidden="1">
      <c r="A925" s="81">
        <v>92136</v>
      </c>
      <c r="B925" s="82" t="s">
        <v>1587</v>
      </c>
      <c r="C925" s="82" t="s">
        <v>1407</v>
      </c>
      <c r="D925" s="82" t="s">
        <v>1582</v>
      </c>
      <c r="E925" s="82" t="s">
        <v>2239</v>
      </c>
    </row>
    <row r="926" spans="1:5" ht="12" hidden="1">
      <c r="A926" s="81">
        <v>92137</v>
      </c>
      <c r="B926" s="82" t="s">
        <v>1587</v>
      </c>
      <c r="C926" s="82" t="s">
        <v>1407</v>
      </c>
      <c r="D926" s="82" t="s">
        <v>1582</v>
      </c>
      <c r="E926" s="82" t="s">
        <v>2239</v>
      </c>
    </row>
    <row r="927" spans="1:5" ht="12" hidden="1">
      <c r="A927" s="81">
        <v>92138</v>
      </c>
      <c r="B927" s="82" t="s">
        <v>1587</v>
      </c>
      <c r="C927" s="82" t="s">
        <v>1407</v>
      </c>
      <c r="D927" s="82" t="s">
        <v>1582</v>
      </c>
      <c r="E927" s="82" t="s">
        <v>2239</v>
      </c>
    </row>
    <row r="928" spans="1:5" ht="12" hidden="1">
      <c r="A928" s="81">
        <v>92139</v>
      </c>
      <c r="B928" s="82" t="s">
        <v>1587</v>
      </c>
      <c r="C928" s="82" t="s">
        <v>1407</v>
      </c>
      <c r="D928" s="82" t="s">
        <v>1582</v>
      </c>
      <c r="E928" s="82" t="s">
        <v>2239</v>
      </c>
    </row>
    <row r="929" spans="1:5" ht="12" hidden="1">
      <c r="A929" s="81">
        <v>92500</v>
      </c>
      <c r="B929" s="82" t="s">
        <v>1587</v>
      </c>
      <c r="C929" s="82" t="s">
        <v>1407</v>
      </c>
      <c r="D929" s="82" t="s">
        <v>1582</v>
      </c>
      <c r="E929" s="82" t="s">
        <v>2239</v>
      </c>
    </row>
    <row r="930" spans="1:5" ht="12" hidden="1">
      <c r="A930" s="81">
        <v>92501</v>
      </c>
      <c r="B930" s="82" t="s">
        <v>1587</v>
      </c>
      <c r="C930" s="82" t="s">
        <v>1407</v>
      </c>
      <c r="D930" s="82" t="s">
        <v>1582</v>
      </c>
      <c r="E930" s="82" t="s">
        <v>2239</v>
      </c>
    </row>
    <row r="931" spans="1:5" ht="12" hidden="1">
      <c r="A931" s="81">
        <v>92502</v>
      </c>
      <c r="B931" s="82" t="s">
        <v>1587</v>
      </c>
      <c r="C931" s="82" t="s">
        <v>1407</v>
      </c>
      <c r="D931" s="82" t="s">
        <v>1582</v>
      </c>
      <c r="E931" s="82" t="s">
        <v>2239</v>
      </c>
    </row>
    <row r="932" spans="1:5" ht="12" hidden="1">
      <c r="A932" s="81">
        <v>92503</v>
      </c>
      <c r="B932" s="82" t="s">
        <v>1587</v>
      </c>
      <c r="C932" s="82" t="s">
        <v>1407</v>
      </c>
      <c r="D932" s="82" t="s">
        <v>1582</v>
      </c>
      <c r="E932" s="82" t="s">
        <v>2239</v>
      </c>
    </row>
    <row r="933" spans="1:5" ht="12" hidden="1">
      <c r="A933" s="81">
        <v>92504</v>
      </c>
      <c r="B933" s="82" t="s">
        <v>1587</v>
      </c>
      <c r="C933" s="82" t="s">
        <v>1407</v>
      </c>
      <c r="D933" s="82" t="s">
        <v>1582</v>
      </c>
      <c r="E933" s="82" t="s">
        <v>2239</v>
      </c>
    </row>
    <row r="934" spans="1:5" ht="12" hidden="1">
      <c r="A934" s="81">
        <v>92505</v>
      </c>
      <c r="B934" s="82" t="s">
        <v>1587</v>
      </c>
      <c r="C934" s="82" t="s">
        <v>1407</v>
      </c>
      <c r="D934" s="82" t="s">
        <v>1582</v>
      </c>
      <c r="E934" s="82" t="s">
        <v>2239</v>
      </c>
    </row>
    <row r="935" spans="1:5" ht="12" hidden="1">
      <c r="A935" s="81">
        <v>92506</v>
      </c>
      <c r="B935" s="82" t="s">
        <v>1587</v>
      </c>
      <c r="C935" s="82" t="s">
        <v>1407</v>
      </c>
      <c r="D935" s="82" t="s">
        <v>1582</v>
      </c>
      <c r="E935" s="82" t="s">
        <v>2239</v>
      </c>
    </row>
    <row r="936" spans="1:5" ht="12" hidden="1">
      <c r="A936" s="81">
        <v>92507</v>
      </c>
      <c r="B936" s="82" t="s">
        <v>1587</v>
      </c>
      <c r="C936" s="82" t="s">
        <v>1407</v>
      </c>
      <c r="D936" s="82" t="s">
        <v>1582</v>
      </c>
      <c r="E936" s="82" t="s">
        <v>2239</v>
      </c>
    </row>
    <row r="937" spans="1:5" ht="12" hidden="1">
      <c r="A937" s="81">
        <v>92508</v>
      </c>
      <c r="B937" s="82" t="s">
        <v>1587</v>
      </c>
      <c r="C937" s="82" t="s">
        <v>1407</v>
      </c>
      <c r="D937" s="82" t="s">
        <v>1582</v>
      </c>
      <c r="E937" s="82" t="s">
        <v>2239</v>
      </c>
    </row>
    <row r="938" spans="1:5" ht="12" hidden="1">
      <c r="A938" s="81">
        <v>92509</v>
      </c>
      <c r="B938" s="82" t="s">
        <v>1587</v>
      </c>
      <c r="C938" s="82" t="s">
        <v>1407</v>
      </c>
      <c r="D938" s="82" t="s">
        <v>1582</v>
      </c>
      <c r="E938" s="82" t="s">
        <v>2239</v>
      </c>
    </row>
    <row r="939" spans="1:5" ht="12" hidden="1">
      <c r="A939" s="81">
        <v>98250</v>
      </c>
      <c r="B939" s="82" t="s">
        <v>1589</v>
      </c>
      <c r="C939" s="82" t="s">
        <v>1590</v>
      </c>
      <c r="D939" s="82" t="s">
        <v>1921</v>
      </c>
      <c r="E939" s="82" t="s">
        <v>1922</v>
      </c>
    </row>
    <row r="940" spans="1:5" ht="12" hidden="1">
      <c r="A940" s="81">
        <v>98251</v>
      </c>
      <c r="B940" s="82" t="s">
        <v>1589</v>
      </c>
      <c r="C940" s="82" t="s">
        <v>1590</v>
      </c>
      <c r="D940" s="82" t="s">
        <v>1921</v>
      </c>
      <c r="E940" s="82" t="s">
        <v>1922</v>
      </c>
    </row>
    <row r="941" spans="1:5" ht="12" hidden="1">
      <c r="A941" s="81">
        <v>98252</v>
      </c>
      <c r="B941" s="82" t="s">
        <v>1589</v>
      </c>
      <c r="C941" s="82" t="s">
        <v>1590</v>
      </c>
      <c r="D941" s="82" t="s">
        <v>1921</v>
      </c>
      <c r="E941" s="82" t="s">
        <v>1922</v>
      </c>
    </row>
    <row r="942" spans="1:5" ht="12" hidden="1">
      <c r="A942" s="81">
        <v>98253</v>
      </c>
      <c r="B942" s="82" t="s">
        <v>1589</v>
      </c>
      <c r="C942" s="82" t="s">
        <v>1590</v>
      </c>
      <c r="D942" s="82" t="s">
        <v>1921</v>
      </c>
      <c r="E942" s="82" t="s">
        <v>1922</v>
      </c>
    </row>
    <row r="943" spans="1:5" ht="12" hidden="1">
      <c r="A943" s="81">
        <v>98254</v>
      </c>
      <c r="B943" s="82" t="s">
        <v>1589</v>
      </c>
      <c r="C943" s="82" t="s">
        <v>1590</v>
      </c>
      <c r="D943" s="82" t="s">
        <v>1921</v>
      </c>
      <c r="E943" s="82" t="s">
        <v>1922</v>
      </c>
    </row>
    <row r="944" spans="1:5" ht="12" hidden="1">
      <c r="A944" s="81">
        <v>98255</v>
      </c>
      <c r="B944" s="82" t="s">
        <v>1589</v>
      </c>
      <c r="C944" s="82" t="s">
        <v>1590</v>
      </c>
      <c r="D944" s="82" t="s">
        <v>1921</v>
      </c>
      <c r="E944" s="82" t="s">
        <v>1922</v>
      </c>
    </row>
    <row r="945" spans="1:5" ht="12" hidden="1">
      <c r="A945" s="81">
        <v>98256</v>
      </c>
      <c r="B945" s="82" t="s">
        <v>1589</v>
      </c>
      <c r="C945" s="82" t="s">
        <v>1590</v>
      </c>
      <c r="D945" s="82" t="s">
        <v>1921</v>
      </c>
      <c r="E945" s="82" t="s">
        <v>1922</v>
      </c>
    </row>
    <row r="946" spans="1:5" ht="12" hidden="1">
      <c r="A946" s="81">
        <v>98257</v>
      </c>
      <c r="B946" s="82" t="s">
        <v>1589</v>
      </c>
      <c r="C946" s="82" t="s">
        <v>1590</v>
      </c>
      <c r="D946" s="82" t="s">
        <v>1921</v>
      </c>
      <c r="E946" s="82" t="s">
        <v>1922</v>
      </c>
    </row>
    <row r="947" spans="1:5" ht="12" hidden="1">
      <c r="A947" s="81">
        <v>98258</v>
      </c>
      <c r="B947" s="82" t="s">
        <v>1589</v>
      </c>
      <c r="C947" s="82" t="s">
        <v>1590</v>
      </c>
      <c r="D947" s="82" t="s">
        <v>1921</v>
      </c>
      <c r="E947" s="82" t="s">
        <v>1922</v>
      </c>
    </row>
    <row r="948" spans="1:5" ht="12" hidden="1">
      <c r="A948" s="81">
        <v>98259</v>
      </c>
      <c r="B948" s="82" t="s">
        <v>1589</v>
      </c>
      <c r="C948" s="82" t="s">
        <v>1590</v>
      </c>
      <c r="D948" s="82" t="s">
        <v>1921</v>
      </c>
      <c r="E948" s="82" t="s">
        <v>1922</v>
      </c>
    </row>
    <row r="949" spans="1:5" ht="12" hidden="1">
      <c r="A949" s="81">
        <v>98790</v>
      </c>
      <c r="B949" s="82" t="s">
        <v>1589</v>
      </c>
      <c r="C949" s="82" t="s">
        <v>1590</v>
      </c>
      <c r="D949" s="82" t="s">
        <v>1921</v>
      </c>
      <c r="E949" s="82" t="s">
        <v>1922</v>
      </c>
    </row>
    <row r="950" spans="1:5" ht="12" hidden="1">
      <c r="A950" s="81">
        <v>98791</v>
      </c>
      <c r="B950" s="82" t="s">
        <v>1589</v>
      </c>
      <c r="C950" s="82" t="s">
        <v>1590</v>
      </c>
      <c r="D950" s="82" t="s">
        <v>1921</v>
      </c>
      <c r="E950" s="82" t="s">
        <v>1922</v>
      </c>
    </row>
    <row r="951" spans="1:5" ht="12" hidden="1">
      <c r="A951" s="81">
        <v>98792</v>
      </c>
      <c r="B951" s="82" t="s">
        <v>1589</v>
      </c>
      <c r="C951" s="82" t="s">
        <v>1590</v>
      </c>
      <c r="D951" s="82" t="s">
        <v>1921</v>
      </c>
      <c r="E951" s="82" t="s">
        <v>1922</v>
      </c>
    </row>
    <row r="952" spans="1:5" ht="12" hidden="1">
      <c r="A952" s="81">
        <v>98793</v>
      </c>
      <c r="B952" s="82" t="s">
        <v>1589</v>
      </c>
      <c r="C952" s="82" t="s">
        <v>1590</v>
      </c>
      <c r="D952" s="82" t="s">
        <v>1921</v>
      </c>
      <c r="E952" s="82" t="s">
        <v>1922</v>
      </c>
    </row>
    <row r="953" spans="1:5" ht="12" hidden="1">
      <c r="A953" s="81">
        <v>98794</v>
      </c>
      <c r="B953" s="82" t="s">
        <v>1589</v>
      </c>
      <c r="C953" s="82" t="s">
        <v>1590</v>
      </c>
      <c r="D953" s="82" t="s">
        <v>1921</v>
      </c>
      <c r="E953" s="82" t="s">
        <v>1922</v>
      </c>
    </row>
    <row r="954" spans="1:5" ht="12" hidden="1">
      <c r="A954" s="81">
        <v>98795</v>
      </c>
      <c r="B954" s="82" t="s">
        <v>1589</v>
      </c>
      <c r="C954" s="82" t="s">
        <v>1590</v>
      </c>
      <c r="D954" s="82" t="s">
        <v>1921</v>
      </c>
      <c r="E954" s="82" t="s">
        <v>1922</v>
      </c>
    </row>
    <row r="955" spans="1:5" ht="12" hidden="1">
      <c r="A955" s="81">
        <v>98796</v>
      </c>
      <c r="B955" s="82" t="s">
        <v>1589</v>
      </c>
      <c r="C955" s="82" t="s">
        <v>1590</v>
      </c>
      <c r="D955" s="82" t="s">
        <v>1921</v>
      </c>
      <c r="E955" s="82" t="s">
        <v>1922</v>
      </c>
    </row>
    <row r="956" spans="1:5" ht="12" hidden="1">
      <c r="A956" s="81">
        <v>98797</v>
      </c>
      <c r="B956" s="82" t="s">
        <v>1589</v>
      </c>
      <c r="C956" s="82" t="s">
        <v>1590</v>
      </c>
      <c r="D956" s="82" t="s">
        <v>1921</v>
      </c>
      <c r="E956" s="82" t="s">
        <v>1922</v>
      </c>
    </row>
    <row r="957" spans="1:5" ht="12" hidden="1">
      <c r="A957" s="81">
        <v>98798</v>
      </c>
      <c r="B957" s="82" t="s">
        <v>1589</v>
      </c>
      <c r="C957" s="82" t="s">
        <v>1590</v>
      </c>
      <c r="D957" s="82" t="s">
        <v>1921</v>
      </c>
      <c r="E957" s="82" t="s">
        <v>1922</v>
      </c>
    </row>
    <row r="958" spans="1:5" ht="12" hidden="1">
      <c r="A958" s="81">
        <v>98799</v>
      </c>
      <c r="B958" s="82" t="s">
        <v>1589</v>
      </c>
      <c r="C958" s="82" t="s">
        <v>1590</v>
      </c>
      <c r="D958" s="82" t="s">
        <v>1921</v>
      </c>
      <c r="E958" s="82" t="s">
        <v>1922</v>
      </c>
    </row>
    <row r="959" spans="1:5" ht="12" hidden="1">
      <c r="A959" s="81">
        <v>99250</v>
      </c>
      <c r="B959" s="82" t="s">
        <v>1589</v>
      </c>
      <c r="C959" s="82" t="s">
        <v>1590</v>
      </c>
      <c r="D959" s="82" t="s">
        <v>1921</v>
      </c>
      <c r="E959" s="82" t="s">
        <v>1922</v>
      </c>
    </row>
    <row r="960" spans="1:5" ht="12" hidden="1">
      <c r="A960" s="81">
        <v>99251</v>
      </c>
      <c r="B960" s="82" t="s">
        <v>1589</v>
      </c>
      <c r="C960" s="82" t="s">
        <v>1590</v>
      </c>
      <c r="D960" s="82" t="s">
        <v>1921</v>
      </c>
      <c r="E960" s="82" t="s">
        <v>1922</v>
      </c>
    </row>
    <row r="961" spans="1:5" ht="12" hidden="1">
      <c r="A961" s="81">
        <v>99252</v>
      </c>
      <c r="B961" s="82" t="s">
        <v>1589</v>
      </c>
      <c r="C961" s="82" t="s">
        <v>1590</v>
      </c>
      <c r="D961" s="82" t="s">
        <v>1921</v>
      </c>
      <c r="E961" s="82" t="s">
        <v>1922</v>
      </c>
    </row>
    <row r="962" spans="1:5" ht="12" hidden="1">
      <c r="A962" s="81">
        <v>99253</v>
      </c>
      <c r="B962" s="82" t="s">
        <v>1589</v>
      </c>
      <c r="C962" s="82" t="s">
        <v>1590</v>
      </c>
      <c r="D962" s="82" t="s">
        <v>1921</v>
      </c>
      <c r="E962" s="82" t="s">
        <v>1922</v>
      </c>
    </row>
    <row r="963" spans="1:5" ht="12" hidden="1">
      <c r="A963" s="81">
        <v>99254</v>
      </c>
      <c r="B963" s="82" t="s">
        <v>1589</v>
      </c>
      <c r="C963" s="82" t="s">
        <v>1590</v>
      </c>
      <c r="D963" s="82" t="s">
        <v>1921</v>
      </c>
      <c r="E963" s="82" t="s">
        <v>1922</v>
      </c>
    </row>
    <row r="964" spans="1:5" ht="12" hidden="1">
      <c r="A964" s="81">
        <f>+A963+1</f>
        <v>99255</v>
      </c>
      <c r="B964" s="82" t="s">
        <v>1589</v>
      </c>
      <c r="C964" s="82" t="s">
        <v>1590</v>
      </c>
      <c r="D964" s="82" t="s">
        <v>1921</v>
      </c>
      <c r="E964" s="82" t="s">
        <v>1922</v>
      </c>
    </row>
    <row r="965" spans="1:5" ht="12" hidden="1">
      <c r="A965" s="81">
        <f>+A964+1</f>
        <v>99256</v>
      </c>
      <c r="B965" s="82" t="s">
        <v>1589</v>
      </c>
      <c r="C965" s="82" t="s">
        <v>1590</v>
      </c>
      <c r="D965" s="82" t="s">
        <v>1921</v>
      </c>
      <c r="E965" s="82" t="s">
        <v>1922</v>
      </c>
    </row>
    <row r="966" spans="1:5" ht="12" hidden="1">
      <c r="A966" s="81">
        <f>+A965+1</f>
        <v>99257</v>
      </c>
      <c r="B966" s="82" t="s">
        <v>1589</v>
      </c>
      <c r="C966" s="82" t="s">
        <v>1590</v>
      </c>
      <c r="D966" s="82" t="s">
        <v>1921</v>
      </c>
      <c r="E966" s="82" t="s">
        <v>1922</v>
      </c>
    </row>
    <row r="967" spans="1:5" ht="12" hidden="1">
      <c r="A967" s="81">
        <f>+A966+1</f>
        <v>99258</v>
      </c>
      <c r="B967" s="82" t="s">
        <v>1589</v>
      </c>
      <c r="C967" s="82" t="s">
        <v>1590</v>
      </c>
      <c r="D967" s="82" t="s">
        <v>1921</v>
      </c>
      <c r="E967" s="82" t="s">
        <v>1922</v>
      </c>
    </row>
    <row r="968" spans="1:5" ht="12" hidden="1">
      <c r="A968" s="81">
        <f>+A967+1</f>
        <v>99259</v>
      </c>
      <c r="B968" s="82" t="s">
        <v>1589</v>
      </c>
      <c r="C968" s="82" t="s">
        <v>1590</v>
      </c>
      <c r="D968" s="82" t="s">
        <v>1921</v>
      </c>
      <c r="E968" s="82" t="s">
        <v>1922</v>
      </c>
    </row>
    <row r="969" spans="1:5" ht="12" hidden="1">
      <c r="A969" s="81">
        <v>98240</v>
      </c>
      <c r="B969" s="82" t="s">
        <v>1589</v>
      </c>
      <c r="C969" s="82" t="s">
        <v>1920</v>
      </c>
      <c r="D969" s="82" t="s">
        <v>1921</v>
      </c>
      <c r="E969" s="82" t="s">
        <v>1922</v>
      </c>
    </row>
    <row r="970" spans="1:5" ht="12" hidden="1">
      <c r="A970" s="81">
        <v>98241</v>
      </c>
      <c r="B970" s="82" t="s">
        <v>1589</v>
      </c>
      <c r="C970" s="82" t="s">
        <v>1920</v>
      </c>
      <c r="D970" s="82" t="s">
        <v>1921</v>
      </c>
      <c r="E970" s="82" t="s">
        <v>1922</v>
      </c>
    </row>
    <row r="971" spans="1:5" ht="12" hidden="1">
      <c r="A971" s="81">
        <v>98242</v>
      </c>
      <c r="B971" s="82" t="s">
        <v>1589</v>
      </c>
      <c r="C971" s="82" t="s">
        <v>1920</v>
      </c>
      <c r="D971" s="82" t="s">
        <v>1921</v>
      </c>
      <c r="E971" s="82" t="s">
        <v>1922</v>
      </c>
    </row>
    <row r="972" spans="1:5" ht="12" hidden="1">
      <c r="A972" s="81">
        <v>98243</v>
      </c>
      <c r="B972" s="82" t="s">
        <v>1589</v>
      </c>
      <c r="C972" s="82" t="s">
        <v>1920</v>
      </c>
      <c r="D972" s="82" t="s">
        <v>1921</v>
      </c>
      <c r="E972" s="82" t="s">
        <v>1922</v>
      </c>
    </row>
    <row r="973" spans="1:5" ht="12" hidden="1">
      <c r="A973" s="81">
        <v>98244</v>
      </c>
      <c r="B973" s="82" t="s">
        <v>1589</v>
      </c>
      <c r="C973" s="82" t="s">
        <v>1920</v>
      </c>
      <c r="D973" s="82" t="s">
        <v>1921</v>
      </c>
      <c r="E973" s="82" t="s">
        <v>1922</v>
      </c>
    </row>
    <row r="974" spans="1:5" ht="12" hidden="1">
      <c r="A974" s="81">
        <v>98245</v>
      </c>
      <c r="B974" s="82" t="s">
        <v>1589</v>
      </c>
      <c r="C974" s="82" t="s">
        <v>1920</v>
      </c>
      <c r="D974" s="82" t="s">
        <v>1921</v>
      </c>
      <c r="E974" s="82" t="s">
        <v>1922</v>
      </c>
    </row>
    <row r="975" spans="1:5" ht="12" hidden="1">
      <c r="A975" s="81">
        <v>98246</v>
      </c>
      <c r="B975" s="82" t="s">
        <v>1589</v>
      </c>
      <c r="C975" s="82" t="s">
        <v>1920</v>
      </c>
      <c r="D975" s="82" t="s">
        <v>1921</v>
      </c>
      <c r="E975" s="82" t="s">
        <v>1922</v>
      </c>
    </row>
    <row r="976" spans="1:5" ht="12" hidden="1">
      <c r="A976" s="81">
        <v>98247</v>
      </c>
      <c r="B976" s="82" t="s">
        <v>1589</v>
      </c>
      <c r="C976" s="82" t="s">
        <v>1920</v>
      </c>
      <c r="D976" s="82" t="s">
        <v>1921</v>
      </c>
      <c r="E976" s="82" t="s">
        <v>1922</v>
      </c>
    </row>
    <row r="977" spans="1:5" ht="12" hidden="1">
      <c r="A977" s="81">
        <v>98248</v>
      </c>
      <c r="B977" s="82" t="s">
        <v>1589</v>
      </c>
      <c r="C977" s="82" t="s">
        <v>1920</v>
      </c>
      <c r="D977" s="82" t="s">
        <v>1921</v>
      </c>
      <c r="E977" s="82" t="s">
        <v>1922</v>
      </c>
    </row>
    <row r="978" spans="1:5" ht="12" hidden="1">
      <c r="A978" s="81">
        <v>98249</v>
      </c>
      <c r="B978" s="82" t="s">
        <v>1589</v>
      </c>
      <c r="C978" s="82" t="s">
        <v>1920</v>
      </c>
      <c r="D978" s="82" t="s">
        <v>1921</v>
      </c>
      <c r="E978" s="82" t="s">
        <v>1922</v>
      </c>
    </row>
    <row r="979" spans="1:5" ht="12" hidden="1">
      <c r="A979" s="81">
        <v>99240</v>
      </c>
      <c r="B979" s="82" t="s">
        <v>1589</v>
      </c>
      <c r="C979" s="82" t="s">
        <v>1920</v>
      </c>
      <c r="D979" s="82" t="s">
        <v>1921</v>
      </c>
      <c r="E979" s="82" t="s">
        <v>1922</v>
      </c>
    </row>
    <row r="980" spans="1:5" ht="12" hidden="1">
      <c r="A980" s="81">
        <v>99241</v>
      </c>
      <c r="B980" s="82" t="s">
        <v>1589</v>
      </c>
      <c r="C980" s="82" t="s">
        <v>1920</v>
      </c>
      <c r="D980" s="82" t="s">
        <v>1921</v>
      </c>
      <c r="E980" s="82" t="s">
        <v>1922</v>
      </c>
    </row>
    <row r="981" spans="1:5" ht="12" hidden="1">
      <c r="A981" s="81">
        <v>99242</v>
      </c>
      <c r="B981" s="82" t="s">
        <v>1589</v>
      </c>
      <c r="C981" s="82" t="s">
        <v>1920</v>
      </c>
      <c r="D981" s="82" t="s">
        <v>1921</v>
      </c>
      <c r="E981" s="82" t="s">
        <v>1922</v>
      </c>
    </row>
    <row r="982" spans="1:5" ht="12" hidden="1">
      <c r="A982" s="81">
        <v>99243</v>
      </c>
      <c r="B982" s="82" t="s">
        <v>1589</v>
      </c>
      <c r="C982" s="82" t="s">
        <v>1920</v>
      </c>
      <c r="D982" s="82" t="s">
        <v>1921</v>
      </c>
      <c r="E982" s="82" t="s">
        <v>1922</v>
      </c>
    </row>
    <row r="983" spans="1:5" ht="12" hidden="1">
      <c r="A983" s="81">
        <v>99244</v>
      </c>
      <c r="B983" s="82" t="s">
        <v>1589</v>
      </c>
      <c r="C983" s="82" t="s">
        <v>1920</v>
      </c>
      <c r="D983" s="82" t="s">
        <v>1921</v>
      </c>
      <c r="E983" s="82" t="s">
        <v>1922</v>
      </c>
    </row>
    <row r="984" spans="1:5" ht="12" hidden="1">
      <c r="A984" s="81">
        <f>+A983+1</f>
        <v>99245</v>
      </c>
      <c r="B984" s="82" t="s">
        <v>1589</v>
      </c>
      <c r="C984" s="82" t="s">
        <v>1920</v>
      </c>
      <c r="D984" s="82" t="s">
        <v>1921</v>
      </c>
      <c r="E984" s="82" t="s">
        <v>1922</v>
      </c>
    </row>
    <row r="985" spans="1:5" ht="12" hidden="1">
      <c r="A985" s="81">
        <f>+A984+1</f>
        <v>99246</v>
      </c>
      <c r="B985" s="82" t="s">
        <v>1589</v>
      </c>
      <c r="C985" s="82" t="s">
        <v>1920</v>
      </c>
      <c r="D985" s="82" t="s">
        <v>1921</v>
      </c>
      <c r="E985" s="82" t="s">
        <v>1922</v>
      </c>
    </row>
    <row r="986" spans="1:5" ht="12" hidden="1">
      <c r="A986" s="81">
        <f>+A985+1</f>
        <v>99247</v>
      </c>
      <c r="B986" s="82" t="s">
        <v>1589</v>
      </c>
      <c r="C986" s="82" t="s">
        <v>1920</v>
      </c>
      <c r="D986" s="82" t="s">
        <v>1921</v>
      </c>
      <c r="E986" s="82" t="s">
        <v>1922</v>
      </c>
    </row>
    <row r="987" spans="1:5" ht="12" hidden="1">
      <c r="A987" s="81">
        <f>+A986+1</f>
        <v>99248</v>
      </c>
      <c r="B987" s="82" t="s">
        <v>1589</v>
      </c>
      <c r="C987" s="82" t="s">
        <v>1920</v>
      </c>
      <c r="D987" s="82" t="s">
        <v>1921</v>
      </c>
      <c r="E987" s="82" t="s">
        <v>1922</v>
      </c>
    </row>
    <row r="988" spans="1:5" ht="12" hidden="1">
      <c r="A988" s="81">
        <f>+A987+1</f>
        <v>99249</v>
      </c>
      <c r="B988" s="82" t="s">
        <v>1589</v>
      </c>
      <c r="C988" s="82" t="s">
        <v>1920</v>
      </c>
      <c r="D988" s="82" t="s">
        <v>1921</v>
      </c>
      <c r="E988" s="82" t="s">
        <v>1922</v>
      </c>
    </row>
    <row r="989" spans="1:5" ht="12" hidden="1">
      <c r="A989" s="81">
        <v>98980</v>
      </c>
      <c r="B989" s="82" t="s">
        <v>1589</v>
      </c>
      <c r="C989" s="82" t="s">
        <v>2001</v>
      </c>
      <c r="D989" s="82" t="s">
        <v>1921</v>
      </c>
      <c r="E989" s="82" t="s">
        <v>1922</v>
      </c>
    </row>
    <row r="990" spans="1:5" ht="12" hidden="1">
      <c r="A990" s="81">
        <v>98981</v>
      </c>
      <c r="B990" s="82" t="s">
        <v>1589</v>
      </c>
      <c r="C990" s="82" t="s">
        <v>2001</v>
      </c>
      <c r="D990" s="82" t="s">
        <v>1921</v>
      </c>
      <c r="E990" s="82" t="s">
        <v>1922</v>
      </c>
    </row>
    <row r="991" spans="1:5" ht="12" hidden="1">
      <c r="A991" s="81">
        <v>98982</v>
      </c>
      <c r="B991" s="82" t="s">
        <v>1589</v>
      </c>
      <c r="C991" s="82" t="s">
        <v>2001</v>
      </c>
      <c r="D991" s="82" t="s">
        <v>1921</v>
      </c>
      <c r="E991" s="82" t="s">
        <v>1922</v>
      </c>
    </row>
    <row r="992" spans="1:5" ht="12" hidden="1">
      <c r="A992" s="81">
        <v>98983</v>
      </c>
      <c r="B992" s="82" t="s">
        <v>1589</v>
      </c>
      <c r="C992" s="82" t="s">
        <v>2001</v>
      </c>
      <c r="D992" s="82" t="s">
        <v>1921</v>
      </c>
      <c r="E992" s="82" t="s">
        <v>1922</v>
      </c>
    </row>
    <row r="993" spans="1:5" ht="12" hidden="1">
      <c r="A993" s="81">
        <v>98984</v>
      </c>
      <c r="B993" s="82" t="s">
        <v>1589</v>
      </c>
      <c r="C993" s="82" t="s">
        <v>2001</v>
      </c>
      <c r="D993" s="82" t="s">
        <v>1921</v>
      </c>
      <c r="E993" s="82" t="s">
        <v>1922</v>
      </c>
    </row>
    <row r="994" spans="1:5" ht="12" hidden="1">
      <c r="A994" s="81">
        <v>98985</v>
      </c>
      <c r="B994" s="82" t="s">
        <v>1589</v>
      </c>
      <c r="C994" s="82" t="s">
        <v>2001</v>
      </c>
      <c r="D994" s="82" t="s">
        <v>1921</v>
      </c>
      <c r="E994" s="82" t="s">
        <v>1922</v>
      </c>
    </row>
    <row r="995" spans="1:5" ht="12" hidden="1">
      <c r="A995" s="81">
        <v>98986</v>
      </c>
      <c r="B995" s="82" t="s">
        <v>1589</v>
      </c>
      <c r="C995" s="82" t="s">
        <v>2001</v>
      </c>
      <c r="D995" s="82" t="s">
        <v>1921</v>
      </c>
      <c r="E995" s="82" t="s">
        <v>1922</v>
      </c>
    </row>
    <row r="996" spans="1:5" ht="12" hidden="1">
      <c r="A996" s="81">
        <v>98987</v>
      </c>
      <c r="B996" s="82" t="s">
        <v>1589</v>
      </c>
      <c r="C996" s="82" t="s">
        <v>2001</v>
      </c>
      <c r="D996" s="82" t="s">
        <v>1921</v>
      </c>
      <c r="E996" s="82" t="s">
        <v>1922</v>
      </c>
    </row>
    <row r="997" spans="1:5" ht="12" hidden="1">
      <c r="A997" s="81">
        <v>98988</v>
      </c>
      <c r="B997" s="82" t="s">
        <v>1589</v>
      </c>
      <c r="C997" s="82" t="s">
        <v>2001</v>
      </c>
      <c r="D997" s="82" t="s">
        <v>1921</v>
      </c>
      <c r="E997" s="82" t="s">
        <v>1922</v>
      </c>
    </row>
    <row r="998" spans="1:5" ht="12" hidden="1">
      <c r="A998" s="81">
        <v>98989</v>
      </c>
      <c r="B998" s="82" t="s">
        <v>1589</v>
      </c>
      <c r="C998" s="82" t="s">
        <v>2001</v>
      </c>
      <c r="D998" s="82" t="s">
        <v>1921</v>
      </c>
      <c r="E998" s="82" t="s">
        <v>1922</v>
      </c>
    </row>
    <row r="999" spans="1:5" ht="12" hidden="1">
      <c r="A999" s="81">
        <v>94260</v>
      </c>
      <c r="B999" s="82" t="s">
        <v>1589</v>
      </c>
      <c r="C999" s="82" t="s">
        <v>2162</v>
      </c>
      <c r="D999" s="82" t="s">
        <v>1921</v>
      </c>
      <c r="E999" s="82" t="s">
        <v>1922</v>
      </c>
    </row>
    <row r="1000" spans="1:5" ht="12" hidden="1">
      <c r="A1000" s="81">
        <v>94261</v>
      </c>
      <c r="B1000" s="82" t="s">
        <v>1589</v>
      </c>
      <c r="C1000" s="82" t="s">
        <v>2162</v>
      </c>
      <c r="D1000" s="82" t="s">
        <v>1921</v>
      </c>
      <c r="E1000" s="82" t="s">
        <v>1922</v>
      </c>
    </row>
    <row r="1001" spans="1:5" ht="12" hidden="1">
      <c r="A1001" s="81">
        <v>94262</v>
      </c>
      <c r="B1001" s="82" t="s">
        <v>1589</v>
      </c>
      <c r="C1001" s="82" t="s">
        <v>2162</v>
      </c>
      <c r="D1001" s="82" t="s">
        <v>1921</v>
      </c>
      <c r="E1001" s="82" t="s">
        <v>1922</v>
      </c>
    </row>
    <row r="1002" spans="1:5" ht="12" hidden="1">
      <c r="A1002" s="81">
        <v>94263</v>
      </c>
      <c r="B1002" s="82" t="s">
        <v>1589</v>
      </c>
      <c r="C1002" s="82" t="s">
        <v>2162</v>
      </c>
      <c r="D1002" s="82" t="s">
        <v>1921</v>
      </c>
      <c r="E1002" s="82" t="s">
        <v>1922</v>
      </c>
    </row>
    <row r="1003" spans="1:5" ht="12" hidden="1">
      <c r="A1003" s="81">
        <v>94264</v>
      </c>
      <c r="B1003" s="82" t="s">
        <v>1589</v>
      </c>
      <c r="C1003" s="82" t="s">
        <v>2162</v>
      </c>
      <c r="D1003" s="82" t="s">
        <v>1921</v>
      </c>
      <c r="E1003" s="82" t="s">
        <v>1922</v>
      </c>
    </row>
    <row r="1004" spans="1:5" ht="12" hidden="1">
      <c r="A1004" s="81">
        <v>94265</v>
      </c>
      <c r="B1004" s="82" t="s">
        <v>1589</v>
      </c>
      <c r="C1004" s="82" t="s">
        <v>2162</v>
      </c>
      <c r="D1004" s="82" t="s">
        <v>1921</v>
      </c>
      <c r="E1004" s="82" t="s">
        <v>1922</v>
      </c>
    </row>
    <row r="1005" spans="1:5" ht="12" hidden="1">
      <c r="A1005" s="81">
        <v>94266</v>
      </c>
      <c r="B1005" s="82" t="s">
        <v>1589</v>
      </c>
      <c r="C1005" s="82" t="s">
        <v>2162</v>
      </c>
      <c r="D1005" s="82" t="s">
        <v>1921</v>
      </c>
      <c r="E1005" s="82" t="s">
        <v>1922</v>
      </c>
    </row>
    <row r="1006" spans="1:5" ht="12" hidden="1">
      <c r="A1006" s="81">
        <v>94267</v>
      </c>
      <c r="B1006" s="82" t="s">
        <v>1589</v>
      </c>
      <c r="C1006" s="82" t="s">
        <v>2162</v>
      </c>
      <c r="D1006" s="82" t="s">
        <v>1921</v>
      </c>
      <c r="E1006" s="82" t="s">
        <v>1922</v>
      </c>
    </row>
    <row r="1007" spans="1:5" ht="12" hidden="1">
      <c r="A1007" s="81">
        <v>94268</v>
      </c>
      <c r="B1007" s="82" t="s">
        <v>1589</v>
      </c>
      <c r="C1007" s="82" t="s">
        <v>2162</v>
      </c>
      <c r="D1007" s="82" t="s">
        <v>1921</v>
      </c>
      <c r="E1007" s="82" t="s">
        <v>1922</v>
      </c>
    </row>
    <row r="1008" spans="1:5" ht="12" hidden="1">
      <c r="A1008" s="81">
        <v>94269</v>
      </c>
      <c r="B1008" s="82" t="s">
        <v>1589</v>
      </c>
      <c r="C1008" s="82" t="s">
        <v>2162</v>
      </c>
      <c r="D1008" s="82" t="s">
        <v>1921</v>
      </c>
      <c r="E1008" s="82" t="s">
        <v>1922</v>
      </c>
    </row>
    <row r="1009" spans="1:5" ht="12" hidden="1">
      <c r="A1009" s="81">
        <v>94270</v>
      </c>
      <c r="B1009" s="82" t="s">
        <v>1589</v>
      </c>
      <c r="C1009" s="82" t="s">
        <v>2162</v>
      </c>
      <c r="D1009" s="82" t="s">
        <v>1921</v>
      </c>
      <c r="E1009" s="82" t="s">
        <v>1922</v>
      </c>
    </row>
    <row r="1010" spans="1:5" ht="12" hidden="1">
      <c r="A1010" s="81">
        <v>94271</v>
      </c>
      <c r="B1010" s="82" t="s">
        <v>1589</v>
      </c>
      <c r="C1010" s="82" t="s">
        <v>2162</v>
      </c>
      <c r="D1010" s="82" t="s">
        <v>1921</v>
      </c>
      <c r="E1010" s="82" t="s">
        <v>1922</v>
      </c>
    </row>
    <row r="1011" spans="1:5" ht="12" hidden="1">
      <c r="A1011" s="81">
        <v>94272</v>
      </c>
      <c r="B1011" s="82" t="s">
        <v>1589</v>
      </c>
      <c r="C1011" s="82" t="s">
        <v>2162</v>
      </c>
      <c r="D1011" s="82" t="s">
        <v>1921</v>
      </c>
      <c r="E1011" s="82" t="s">
        <v>1922</v>
      </c>
    </row>
    <row r="1012" spans="1:5" ht="12" hidden="1">
      <c r="A1012" s="81">
        <v>94273</v>
      </c>
      <c r="B1012" s="82" t="s">
        <v>1589</v>
      </c>
      <c r="C1012" s="82" t="s">
        <v>2162</v>
      </c>
      <c r="D1012" s="82" t="s">
        <v>1921</v>
      </c>
      <c r="E1012" s="82" t="s">
        <v>1922</v>
      </c>
    </row>
    <row r="1013" spans="1:5" ht="12" hidden="1">
      <c r="A1013" s="81">
        <v>94274</v>
      </c>
      <c r="B1013" s="82" t="s">
        <v>1589</v>
      </c>
      <c r="C1013" s="82" t="s">
        <v>2162</v>
      </c>
      <c r="D1013" s="82" t="s">
        <v>1921</v>
      </c>
      <c r="E1013" s="82" t="s">
        <v>1922</v>
      </c>
    </row>
    <row r="1014" spans="1:5" ht="12" hidden="1">
      <c r="A1014" s="81">
        <f>+A1013+1</f>
        <v>94275</v>
      </c>
      <c r="B1014" s="82" t="s">
        <v>1589</v>
      </c>
      <c r="C1014" s="82" t="s">
        <v>2162</v>
      </c>
      <c r="D1014" s="82" t="s">
        <v>1921</v>
      </c>
      <c r="E1014" s="82" t="s">
        <v>1922</v>
      </c>
    </row>
    <row r="1015" spans="1:5" ht="12" hidden="1">
      <c r="A1015" s="81">
        <f>+A1014+1</f>
        <v>94276</v>
      </c>
      <c r="B1015" s="82" t="s">
        <v>1589</v>
      </c>
      <c r="C1015" s="82" t="s">
        <v>2162</v>
      </c>
      <c r="D1015" s="82" t="s">
        <v>1921</v>
      </c>
      <c r="E1015" s="82" t="s">
        <v>1922</v>
      </c>
    </row>
    <row r="1016" spans="1:5" ht="12" hidden="1">
      <c r="A1016" s="81">
        <f>+A1015+1</f>
        <v>94277</v>
      </c>
      <c r="B1016" s="82" t="s">
        <v>1589</v>
      </c>
      <c r="C1016" s="82" t="s">
        <v>2162</v>
      </c>
      <c r="D1016" s="82" t="s">
        <v>1921</v>
      </c>
      <c r="E1016" s="82" t="s">
        <v>1922</v>
      </c>
    </row>
    <row r="1017" spans="1:5" ht="12" hidden="1">
      <c r="A1017" s="81">
        <f>+A1016+1</f>
        <v>94278</v>
      </c>
      <c r="B1017" s="82" t="s">
        <v>1589</v>
      </c>
      <c r="C1017" s="82" t="s">
        <v>2162</v>
      </c>
      <c r="D1017" s="82" t="s">
        <v>1921</v>
      </c>
      <c r="E1017" s="82" t="s">
        <v>1922</v>
      </c>
    </row>
    <row r="1018" spans="1:5" ht="12" hidden="1">
      <c r="A1018" s="81">
        <f>+A1017+1</f>
        <v>94279</v>
      </c>
      <c r="B1018" s="82" t="s">
        <v>1589</v>
      </c>
      <c r="C1018" s="82" t="s">
        <v>2162</v>
      </c>
      <c r="D1018" s="82" t="s">
        <v>1921</v>
      </c>
      <c r="E1018" s="82" t="s">
        <v>1922</v>
      </c>
    </row>
    <row r="1019" spans="1:5" ht="12" hidden="1">
      <c r="A1019" s="81">
        <v>93270</v>
      </c>
      <c r="B1019" s="82" t="s">
        <v>1589</v>
      </c>
      <c r="C1019" s="82" t="s">
        <v>2238</v>
      </c>
      <c r="D1019" s="82" t="s">
        <v>1921</v>
      </c>
      <c r="E1019" s="82" t="s">
        <v>2239</v>
      </c>
    </row>
    <row r="1020" spans="1:5" ht="12" hidden="1">
      <c r="A1020" s="81">
        <v>93271</v>
      </c>
      <c r="B1020" s="82" t="s">
        <v>1589</v>
      </c>
      <c r="C1020" s="82" t="s">
        <v>2238</v>
      </c>
      <c r="D1020" s="82" t="s">
        <v>1921</v>
      </c>
      <c r="E1020" s="82" t="s">
        <v>2239</v>
      </c>
    </row>
    <row r="1021" spans="1:5" ht="12" hidden="1">
      <c r="A1021" s="81">
        <v>93272</v>
      </c>
      <c r="B1021" s="82" t="s">
        <v>1589</v>
      </c>
      <c r="C1021" s="82" t="s">
        <v>2238</v>
      </c>
      <c r="D1021" s="82" t="s">
        <v>1921</v>
      </c>
      <c r="E1021" s="82" t="s">
        <v>2239</v>
      </c>
    </row>
    <row r="1022" spans="1:5" ht="12" hidden="1">
      <c r="A1022" s="81">
        <v>93273</v>
      </c>
      <c r="B1022" s="82" t="s">
        <v>1589</v>
      </c>
      <c r="C1022" s="82" t="s">
        <v>2238</v>
      </c>
      <c r="D1022" s="82" t="s">
        <v>1921</v>
      </c>
      <c r="E1022" s="82" t="s">
        <v>2239</v>
      </c>
    </row>
    <row r="1023" spans="1:5" ht="12" hidden="1">
      <c r="A1023" s="81">
        <v>93274</v>
      </c>
      <c r="B1023" s="82" t="s">
        <v>1589</v>
      </c>
      <c r="C1023" s="82" t="s">
        <v>2238</v>
      </c>
      <c r="D1023" s="82" t="s">
        <v>1921</v>
      </c>
      <c r="E1023" s="82" t="s">
        <v>2239</v>
      </c>
    </row>
    <row r="1024" spans="1:5" ht="12" hidden="1">
      <c r="A1024" s="81">
        <v>93275</v>
      </c>
      <c r="B1024" s="82" t="s">
        <v>1589</v>
      </c>
      <c r="C1024" s="82" t="s">
        <v>2238</v>
      </c>
      <c r="D1024" s="82" t="s">
        <v>1921</v>
      </c>
      <c r="E1024" s="82" t="s">
        <v>2239</v>
      </c>
    </row>
    <row r="1025" spans="1:5" ht="12" hidden="1">
      <c r="A1025" s="81">
        <v>93276</v>
      </c>
      <c r="B1025" s="82" t="s">
        <v>1589</v>
      </c>
      <c r="C1025" s="82" t="s">
        <v>2238</v>
      </c>
      <c r="D1025" s="82" t="s">
        <v>1921</v>
      </c>
      <c r="E1025" s="82" t="s">
        <v>2239</v>
      </c>
    </row>
    <row r="1026" spans="1:5" ht="12" hidden="1">
      <c r="A1026" s="81">
        <v>93277</v>
      </c>
      <c r="B1026" s="82" t="s">
        <v>1589</v>
      </c>
      <c r="C1026" s="82" t="s">
        <v>2238</v>
      </c>
      <c r="D1026" s="82" t="s">
        <v>1921</v>
      </c>
      <c r="E1026" s="82" t="s">
        <v>2239</v>
      </c>
    </row>
    <row r="1027" spans="1:5" ht="12" hidden="1">
      <c r="A1027" s="81">
        <v>93278</v>
      </c>
      <c r="B1027" s="82" t="s">
        <v>1589</v>
      </c>
      <c r="C1027" s="82" t="s">
        <v>2238</v>
      </c>
      <c r="D1027" s="82" t="s">
        <v>1921</v>
      </c>
      <c r="E1027" s="82" t="s">
        <v>2239</v>
      </c>
    </row>
    <row r="1028" spans="1:5" ht="12" hidden="1">
      <c r="A1028" s="81">
        <v>93279</v>
      </c>
      <c r="B1028" s="82" t="s">
        <v>1589</v>
      </c>
      <c r="C1028" s="82" t="s">
        <v>2238</v>
      </c>
      <c r="D1028" s="82" t="s">
        <v>1921</v>
      </c>
      <c r="E1028" s="82" t="s">
        <v>2239</v>
      </c>
    </row>
    <row r="1029" spans="1:5" ht="12" hidden="1">
      <c r="A1029" s="81">
        <v>93280</v>
      </c>
      <c r="B1029" s="82" t="s">
        <v>1589</v>
      </c>
      <c r="C1029" s="82" t="s">
        <v>2238</v>
      </c>
      <c r="D1029" s="82" t="s">
        <v>1921</v>
      </c>
      <c r="E1029" s="82" t="s">
        <v>2239</v>
      </c>
    </row>
    <row r="1030" spans="1:5" ht="12" hidden="1">
      <c r="A1030" s="81">
        <v>93281</v>
      </c>
      <c r="B1030" s="82" t="s">
        <v>1589</v>
      </c>
      <c r="C1030" s="82" t="s">
        <v>2238</v>
      </c>
      <c r="D1030" s="82" t="s">
        <v>1921</v>
      </c>
      <c r="E1030" s="82" t="s">
        <v>2239</v>
      </c>
    </row>
    <row r="1031" spans="1:5" ht="12" hidden="1">
      <c r="A1031" s="81">
        <v>93282</v>
      </c>
      <c r="B1031" s="82" t="s">
        <v>1589</v>
      </c>
      <c r="C1031" s="82" t="s">
        <v>2238</v>
      </c>
      <c r="D1031" s="82" t="s">
        <v>1921</v>
      </c>
      <c r="E1031" s="82" t="s">
        <v>2239</v>
      </c>
    </row>
    <row r="1032" spans="1:5" ht="12" hidden="1">
      <c r="A1032" s="81">
        <v>93283</v>
      </c>
      <c r="B1032" s="82" t="s">
        <v>1589</v>
      </c>
      <c r="C1032" s="82" t="s">
        <v>2238</v>
      </c>
      <c r="D1032" s="82" t="s">
        <v>1921</v>
      </c>
      <c r="E1032" s="82" t="s">
        <v>2239</v>
      </c>
    </row>
    <row r="1033" spans="1:5" ht="12" hidden="1">
      <c r="A1033" s="81">
        <v>93284</v>
      </c>
      <c r="B1033" s="82" t="s">
        <v>1589</v>
      </c>
      <c r="C1033" s="82" t="s">
        <v>2238</v>
      </c>
      <c r="D1033" s="82" t="s">
        <v>1921</v>
      </c>
      <c r="E1033" s="82" t="s">
        <v>2239</v>
      </c>
    </row>
    <row r="1034" spans="1:5" ht="12" hidden="1">
      <c r="A1034" s="81">
        <v>93285</v>
      </c>
      <c r="B1034" s="82" t="s">
        <v>1589</v>
      </c>
      <c r="C1034" s="82" t="s">
        <v>2238</v>
      </c>
      <c r="D1034" s="82" t="s">
        <v>1921</v>
      </c>
      <c r="E1034" s="82" t="s">
        <v>2239</v>
      </c>
    </row>
    <row r="1035" spans="1:5" ht="12" hidden="1">
      <c r="A1035" s="81">
        <v>93286</v>
      </c>
      <c r="B1035" s="82" t="s">
        <v>1589</v>
      </c>
      <c r="C1035" s="82" t="s">
        <v>2238</v>
      </c>
      <c r="D1035" s="82" t="s">
        <v>1921</v>
      </c>
      <c r="E1035" s="82" t="s">
        <v>2239</v>
      </c>
    </row>
    <row r="1036" spans="1:5" ht="12" hidden="1">
      <c r="A1036" s="81">
        <v>93287</v>
      </c>
      <c r="B1036" s="82" t="s">
        <v>1589</v>
      </c>
      <c r="C1036" s="82" t="s">
        <v>2238</v>
      </c>
      <c r="D1036" s="82" t="s">
        <v>1921</v>
      </c>
      <c r="E1036" s="82" t="s">
        <v>2239</v>
      </c>
    </row>
    <row r="1037" spans="1:5" ht="12" hidden="1">
      <c r="A1037" s="81">
        <v>93288</v>
      </c>
      <c r="B1037" s="82" t="s">
        <v>1589</v>
      </c>
      <c r="C1037" s="82" t="s">
        <v>2238</v>
      </c>
      <c r="D1037" s="82" t="s">
        <v>1921</v>
      </c>
      <c r="E1037" s="82" t="s">
        <v>2239</v>
      </c>
    </row>
    <row r="1038" spans="1:5" ht="12" hidden="1">
      <c r="A1038" s="81">
        <v>93289</v>
      </c>
      <c r="B1038" s="82" t="s">
        <v>1589</v>
      </c>
      <c r="C1038" s="82" t="s">
        <v>2238</v>
      </c>
      <c r="D1038" s="82" t="s">
        <v>1921</v>
      </c>
      <c r="E1038" s="82" t="s">
        <v>2239</v>
      </c>
    </row>
    <row r="1039" spans="1:5" ht="12" hidden="1">
      <c r="A1039" s="81">
        <v>93740</v>
      </c>
      <c r="B1039" s="82" t="s">
        <v>1589</v>
      </c>
      <c r="C1039" s="82" t="s">
        <v>2238</v>
      </c>
      <c r="D1039" s="82" t="s">
        <v>1921</v>
      </c>
      <c r="E1039" s="82" t="s">
        <v>2239</v>
      </c>
    </row>
    <row r="1040" spans="1:5" ht="12" hidden="1">
      <c r="A1040" s="81">
        <v>93741</v>
      </c>
      <c r="B1040" s="82" t="s">
        <v>1589</v>
      </c>
      <c r="C1040" s="82" t="s">
        <v>2238</v>
      </c>
      <c r="D1040" s="82" t="s">
        <v>1921</v>
      </c>
      <c r="E1040" s="82" t="s">
        <v>2239</v>
      </c>
    </row>
    <row r="1041" spans="1:5" ht="12" hidden="1">
      <c r="A1041" s="81">
        <v>93742</v>
      </c>
      <c r="B1041" s="82" t="s">
        <v>1589</v>
      </c>
      <c r="C1041" s="82" t="s">
        <v>2238</v>
      </c>
      <c r="D1041" s="82" t="s">
        <v>1921</v>
      </c>
      <c r="E1041" s="82" t="s">
        <v>2239</v>
      </c>
    </row>
    <row r="1042" spans="1:5" ht="12" hidden="1">
      <c r="A1042" s="81">
        <v>93743</v>
      </c>
      <c r="B1042" s="82" t="s">
        <v>1589</v>
      </c>
      <c r="C1042" s="82" t="s">
        <v>2238</v>
      </c>
      <c r="D1042" s="82" t="s">
        <v>1921</v>
      </c>
      <c r="E1042" s="82" t="s">
        <v>2239</v>
      </c>
    </row>
    <row r="1043" spans="1:5" ht="12" hidden="1">
      <c r="A1043" s="81">
        <v>93744</v>
      </c>
      <c r="B1043" s="82" t="s">
        <v>1589</v>
      </c>
      <c r="C1043" s="82" t="s">
        <v>2238</v>
      </c>
      <c r="D1043" s="82" t="s">
        <v>1921</v>
      </c>
      <c r="E1043" s="82" t="s">
        <v>2239</v>
      </c>
    </row>
    <row r="1044" spans="1:5" ht="12" hidden="1">
      <c r="A1044" s="81">
        <v>93745</v>
      </c>
      <c r="B1044" s="82" t="s">
        <v>1589</v>
      </c>
      <c r="C1044" s="82" t="s">
        <v>2238</v>
      </c>
      <c r="D1044" s="82" t="s">
        <v>1921</v>
      </c>
      <c r="E1044" s="82" t="s">
        <v>2239</v>
      </c>
    </row>
    <row r="1045" spans="1:5" ht="12" hidden="1">
      <c r="A1045" s="81">
        <v>93746</v>
      </c>
      <c r="B1045" s="82" t="s">
        <v>1589</v>
      </c>
      <c r="C1045" s="82" t="s">
        <v>2238</v>
      </c>
      <c r="D1045" s="82" t="s">
        <v>1921</v>
      </c>
      <c r="E1045" s="82" t="s">
        <v>2239</v>
      </c>
    </row>
    <row r="1046" spans="1:5" ht="12" hidden="1">
      <c r="A1046" s="81">
        <v>93747</v>
      </c>
      <c r="B1046" s="82" t="s">
        <v>1589</v>
      </c>
      <c r="C1046" s="82" t="s">
        <v>2238</v>
      </c>
      <c r="D1046" s="82" t="s">
        <v>1921</v>
      </c>
      <c r="E1046" s="82" t="s">
        <v>2239</v>
      </c>
    </row>
    <row r="1047" spans="1:5" ht="12" hidden="1">
      <c r="A1047" s="81">
        <v>93748</v>
      </c>
      <c r="B1047" s="82" t="s">
        <v>1589</v>
      </c>
      <c r="C1047" s="82" t="s">
        <v>2238</v>
      </c>
      <c r="D1047" s="82" t="s">
        <v>1921</v>
      </c>
      <c r="E1047" s="82" t="s">
        <v>2239</v>
      </c>
    </row>
    <row r="1048" spans="1:5" ht="12" hidden="1">
      <c r="A1048" s="81">
        <v>93749</v>
      </c>
      <c r="B1048" s="82" t="s">
        <v>1589</v>
      </c>
      <c r="C1048" s="82" t="s">
        <v>2238</v>
      </c>
      <c r="D1048" s="82" t="s">
        <v>1921</v>
      </c>
      <c r="E1048" s="82" t="s">
        <v>2239</v>
      </c>
    </row>
    <row r="1049" spans="1:5" ht="12" hidden="1">
      <c r="A1049" s="81">
        <v>93750</v>
      </c>
      <c r="B1049" s="82" t="s">
        <v>1589</v>
      </c>
      <c r="C1049" s="82" t="s">
        <v>2238</v>
      </c>
      <c r="D1049" s="82" t="s">
        <v>1921</v>
      </c>
      <c r="E1049" s="82" t="s">
        <v>2239</v>
      </c>
    </row>
    <row r="1050" spans="1:5" ht="12" hidden="1">
      <c r="A1050" s="81">
        <v>93751</v>
      </c>
      <c r="B1050" s="82" t="s">
        <v>1589</v>
      </c>
      <c r="C1050" s="82" t="s">
        <v>2238</v>
      </c>
      <c r="D1050" s="82" t="s">
        <v>1921</v>
      </c>
      <c r="E1050" s="82" t="s">
        <v>2239</v>
      </c>
    </row>
    <row r="1051" spans="1:5" ht="12" hidden="1">
      <c r="A1051" s="81">
        <v>93752</v>
      </c>
      <c r="B1051" s="82" t="s">
        <v>1589</v>
      </c>
      <c r="C1051" s="82" t="s">
        <v>2238</v>
      </c>
      <c r="D1051" s="82" t="s">
        <v>1921</v>
      </c>
      <c r="E1051" s="82" t="s">
        <v>2239</v>
      </c>
    </row>
    <row r="1052" spans="1:5" ht="12" hidden="1">
      <c r="A1052" s="81">
        <v>93753</v>
      </c>
      <c r="B1052" s="82" t="s">
        <v>1589</v>
      </c>
      <c r="C1052" s="82" t="s">
        <v>2238</v>
      </c>
      <c r="D1052" s="82" t="s">
        <v>1921</v>
      </c>
      <c r="E1052" s="82" t="s">
        <v>2239</v>
      </c>
    </row>
    <row r="1053" spans="1:5" ht="12" hidden="1">
      <c r="A1053" s="81">
        <v>93754</v>
      </c>
      <c r="B1053" s="82" t="s">
        <v>1589</v>
      </c>
      <c r="C1053" s="82" t="s">
        <v>2238</v>
      </c>
      <c r="D1053" s="82" t="s">
        <v>1921</v>
      </c>
      <c r="E1053" s="82" t="s">
        <v>2239</v>
      </c>
    </row>
    <row r="1054" spans="1:5" ht="12" hidden="1">
      <c r="A1054" s="81">
        <v>93755</v>
      </c>
      <c r="B1054" s="82" t="s">
        <v>1589</v>
      </c>
      <c r="C1054" s="82" t="s">
        <v>2238</v>
      </c>
      <c r="D1054" s="82" t="s">
        <v>1921</v>
      </c>
      <c r="E1054" s="82" t="s">
        <v>2239</v>
      </c>
    </row>
    <row r="1055" spans="1:5" ht="12" hidden="1">
      <c r="A1055" s="81">
        <v>93756</v>
      </c>
      <c r="B1055" s="82" t="s">
        <v>1589</v>
      </c>
      <c r="C1055" s="82" t="s">
        <v>2238</v>
      </c>
      <c r="D1055" s="82" t="s">
        <v>1921</v>
      </c>
      <c r="E1055" s="82" t="s">
        <v>2239</v>
      </c>
    </row>
    <row r="1056" spans="1:5" ht="12" hidden="1">
      <c r="A1056" s="81">
        <v>93757</v>
      </c>
      <c r="B1056" s="82" t="s">
        <v>1589</v>
      </c>
      <c r="C1056" s="82" t="s">
        <v>2238</v>
      </c>
      <c r="D1056" s="82" t="s">
        <v>1921</v>
      </c>
      <c r="E1056" s="82" t="s">
        <v>2239</v>
      </c>
    </row>
    <row r="1057" spans="1:5" ht="12" hidden="1">
      <c r="A1057" s="81">
        <v>93758</v>
      </c>
      <c r="B1057" s="82" t="s">
        <v>1589</v>
      </c>
      <c r="C1057" s="82" t="s">
        <v>2238</v>
      </c>
      <c r="D1057" s="82" t="s">
        <v>1921</v>
      </c>
      <c r="E1057" s="82" t="s">
        <v>2239</v>
      </c>
    </row>
    <row r="1058" spans="1:5" ht="12" hidden="1">
      <c r="A1058" s="81">
        <v>93759</v>
      </c>
      <c r="B1058" s="82" t="s">
        <v>1589</v>
      </c>
      <c r="C1058" s="82" t="s">
        <v>2238</v>
      </c>
      <c r="D1058" s="82" t="s">
        <v>1921</v>
      </c>
      <c r="E1058" s="82" t="s">
        <v>2239</v>
      </c>
    </row>
    <row r="1059" spans="1:5" ht="12" hidden="1">
      <c r="A1059" s="81">
        <v>93760</v>
      </c>
      <c r="B1059" s="82" t="s">
        <v>1589</v>
      </c>
      <c r="C1059" s="82" t="s">
        <v>2238</v>
      </c>
      <c r="D1059" s="82" t="s">
        <v>1921</v>
      </c>
      <c r="E1059" s="82" t="s">
        <v>2239</v>
      </c>
    </row>
    <row r="1060" spans="1:5" ht="12" hidden="1">
      <c r="A1060" s="81">
        <v>93761</v>
      </c>
      <c r="B1060" s="82" t="s">
        <v>1589</v>
      </c>
      <c r="C1060" s="82" t="s">
        <v>2238</v>
      </c>
      <c r="D1060" s="82" t="s">
        <v>1921</v>
      </c>
      <c r="E1060" s="82" t="s">
        <v>2239</v>
      </c>
    </row>
    <row r="1061" spans="1:5" ht="12" hidden="1">
      <c r="A1061" s="81">
        <v>93762</v>
      </c>
      <c r="B1061" s="82" t="s">
        <v>1589</v>
      </c>
      <c r="C1061" s="82" t="s">
        <v>2238</v>
      </c>
      <c r="D1061" s="82" t="s">
        <v>1921</v>
      </c>
      <c r="E1061" s="82" t="s">
        <v>2239</v>
      </c>
    </row>
    <row r="1062" spans="1:5" ht="12" hidden="1">
      <c r="A1062" s="81">
        <v>93763</v>
      </c>
      <c r="B1062" s="82" t="s">
        <v>1589</v>
      </c>
      <c r="C1062" s="82" t="s">
        <v>2238</v>
      </c>
      <c r="D1062" s="82" t="s">
        <v>1921</v>
      </c>
      <c r="E1062" s="82" t="s">
        <v>2239</v>
      </c>
    </row>
    <row r="1063" spans="1:5" ht="12" hidden="1">
      <c r="A1063" s="81">
        <v>93764</v>
      </c>
      <c r="B1063" s="82" t="s">
        <v>1589</v>
      </c>
      <c r="C1063" s="82" t="s">
        <v>2238</v>
      </c>
      <c r="D1063" s="82" t="s">
        <v>1921</v>
      </c>
      <c r="E1063" s="82" t="s">
        <v>2239</v>
      </c>
    </row>
    <row r="1064" spans="1:5" ht="12" hidden="1">
      <c r="A1064" s="81">
        <v>93765</v>
      </c>
      <c r="B1064" s="82" t="s">
        <v>1589</v>
      </c>
      <c r="C1064" s="82" t="s">
        <v>2238</v>
      </c>
      <c r="D1064" s="82" t="s">
        <v>1921</v>
      </c>
      <c r="E1064" s="82" t="s">
        <v>2239</v>
      </c>
    </row>
    <row r="1065" spans="1:5" ht="12" hidden="1">
      <c r="A1065" s="81">
        <v>93766</v>
      </c>
      <c r="B1065" s="82" t="s">
        <v>1589</v>
      </c>
      <c r="C1065" s="82" t="s">
        <v>2238</v>
      </c>
      <c r="D1065" s="82" t="s">
        <v>1921</v>
      </c>
      <c r="E1065" s="82" t="s">
        <v>2239</v>
      </c>
    </row>
    <row r="1066" spans="1:5" ht="12" hidden="1">
      <c r="A1066" s="81">
        <v>93767</v>
      </c>
      <c r="B1066" s="82" t="s">
        <v>1589</v>
      </c>
      <c r="C1066" s="82" t="s">
        <v>2238</v>
      </c>
      <c r="D1066" s="82" t="s">
        <v>1921</v>
      </c>
      <c r="E1066" s="82" t="s">
        <v>2239</v>
      </c>
    </row>
    <row r="1067" spans="1:5" ht="12" hidden="1">
      <c r="A1067" s="81">
        <v>93768</v>
      </c>
      <c r="B1067" s="82" t="s">
        <v>1589</v>
      </c>
      <c r="C1067" s="82" t="s">
        <v>2238</v>
      </c>
      <c r="D1067" s="82" t="s">
        <v>1921</v>
      </c>
      <c r="E1067" s="82" t="s">
        <v>2239</v>
      </c>
    </row>
    <row r="1068" spans="1:5" ht="12" hidden="1">
      <c r="A1068" s="81">
        <v>93769</v>
      </c>
      <c r="B1068" s="82" t="s">
        <v>1589</v>
      </c>
      <c r="C1068" s="82" t="s">
        <v>2238</v>
      </c>
      <c r="D1068" s="82" t="s">
        <v>1921</v>
      </c>
      <c r="E1068" s="82" t="s">
        <v>2239</v>
      </c>
    </row>
    <row r="1069" spans="1:5" ht="12" hidden="1">
      <c r="A1069" s="81">
        <v>93770</v>
      </c>
      <c r="B1069" s="82" t="s">
        <v>1589</v>
      </c>
      <c r="C1069" s="82" t="s">
        <v>2238</v>
      </c>
      <c r="D1069" s="82" t="s">
        <v>1921</v>
      </c>
      <c r="E1069" s="82" t="s">
        <v>2239</v>
      </c>
    </row>
    <row r="1070" spans="1:5" ht="12" hidden="1">
      <c r="A1070" s="81">
        <v>93771</v>
      </c>
      <c r="B1070" s="82" t="s">
        <v>1589</v>
      </c>
      <c r="C1070" s="82" t="s">
        <v>2238</v>
      </c>
      <c r="D1070" s="82" t="s">
        <v>1921</v>
      </c>
      <c r="E1070" s="82" t="s">
        <v>2239</v>
      </c>
    </row>
    <row r="1071" spans="1:5" ht="12" hidden="1">
      <c r="A1071" s="81">
        <v>93772</v>
      </c>
      <c r="B1071" s="82" t="s">
        <v>1589</v>
      </c>
      <c r="C1071" s="82" t="s">
        <v>2238</v>
      </c>
      <c r="D1071" s="82" t="s">
        <v>1921</v>
      </c>
      <c r="E1071" s="82" t="s">
        <v>2239</v>
      </c>
    </row>
    <row r="1072" spans="1:5" ht="12" hidden="1">
      <c r="A1072" s="81">
        <v>93773</v>
      </c>
      <c r="B1072" s="82" t="s">
        <v>1589</v>
      </c>
      <c r="C1072" s="82" t="s">
        <v>2238</v>
      </c>
      <c r="D1072" s="82" t="s">
        <v>1921</v>
      </c>
      <c r="E1072" s="82" t="s">
        <v>2239</v>
      </c>
    </row>
    <row r="1073" spans="1:5" ht="12" hidden="1">
      <c r="A1073" s="81">
        <v>93774</v>
      </c>
      <c r="B1073" s="82" t="s">
        <v>1589</v>
      </c>
      <c r="C1073" s="82" t="s">
        <v>2238</v>
      </c>
      <c r="D1073" s="82" t="s">
        <v>1921</v>
      </c>
      <c r="E1073" s="82" t="s">
        <v>2239</v>
      </c>
    </row>
    <row r="1074" spans="1:5" ht="12" hidden="1">
      <c r="A1074" s="81">
        <v>93775</v>
      </c>
      <c r="B1074" s="82" t="s">
        <v>1589</v>
      </c>
      <c r="C1074" s="82" t="s">
        <v>2238</v>
      </c>
      <c r="D1074" s="82" t="s">
        <v>1921</v>
      </c>
      <c r="E1074" s="82" t="s">
        <v>2239</v>
      </c>
    </row>
    <row r="1075" spans="1:5" ht="12" hidden="1">
      <c r="A1075" s="81">
        <v>93776</v>
      </c>
      <c r="B1075" s="82" t="s">
        <v>1589</v>
      </c>
      <c r="C1075" s="82" t="s">
        <v>2238</v>
      </c>
      <c r="D1075" s="82" t="s">
        <v>1921</v>
      </c>
      <c r="E1075" s="82" t="s">
        <v>2239</v>
      </c>
    </row>
    <row r="1076" spans="1:5" ht="12" hidden="1">
      <c r="A1076" s="81">
        <v>93777</v>
      </c>
      <c r="B1076" s="82" t="s">
        <v>1589</v>
      </c>
      <c r="C1076" s="82" t="s">
        <v>2238</v>
      </c>
      <c r="D1076" s="82" t="s">
        <v>1921</v>
      </c>
      <c r="E1076" s="82" t="s">
        <v>2239</v>
      </c>
    </row>
    <row r="1077" spans="1:5" ht="12" hidden="1">
      <c r="A1077" s="81">
        <v>93778</v>
      </c>
      <c r="B1077" s="82" t="s">
        <v>1589</v>
      </c>
      <c r="C1077" s="82" t="s">
        <v>2238</v>
      </c>
      <c r="D1077" s="82" t="s">
        <v>1921</v>
      </c>
      <c r="E1077" s="82" t="s">
        <v>2239</v>
      </c>
    </row>
    <row r="1078" spans="1:5" ht="12" hidden="1">
      <c r="A1078" s="81">
        <v>93779</v>
      </c>
      <c r="B1078" s="82" t="s">
        <v>1589</v>
      </c>
      <c r="C1078" s="82" t="s">
        <v>2238</v>
      </c>
      <c r="D1078" s="82" t="s">
        <v>1921</v>
      </c>
      <c r="E1078" s="82" t="s">
        <v>2239</v>
      </c>
    </row>
    <row r="1079" spans="1:5" ht="12" hidden="1">
      <c r="A1079" s="81">
        <v>92270</v>
      </c>
      <c r="B1079" s="82" t="s">
        <v>1589</v>
      </c>
      <c r="C1079" s="82" t="s">
        <v>1407</v>
      </c>
      <c r="D1079" s="82" t="s">
        <v>1921</v>
      </c>
      <c r="E1079" s="82" t="s">
        <v>2239</v>
      </c>
    </row>
    <row r="1080" spans="1:5" ht="12" hidden="1">
      <c r="A1080" s="81">
        <v>92271</v>
      </c>
      <c r="B1080" s="82" t="s">
        <v>1589</v>
      </c>
      <c r="C1080" s="82" t="s">
        <v>1407</v>
      </c>
      <c r="D1080" s="82" t="s">
        <v>1921</v>
      </c>
      <c r="E1080" s="82" t="s">
        <v>2239</v>
      </c>
    </row>
    <row r="1081" spans="1:5" ht="12" hidden="1">
      <c r="A1081" s="81">
        <v>92272</v>
      </c>
      <c r="B1081" s="82" t="s">
        <v>1589</v>
      </c>
      <c r="C1081" s="82" t="s">
        <v>1407</v>
      </c>
      <c r="D1081" s="82" t="s">
        <v>1921</v>
      </c>
      <c r="E1081" s="82" t="s">
        <v>2239</v>
      </c>
    </row>
    <row r="1082" spans="1:5" ht="12" hidden="1">
      <c r="A1082" s="81">
        <v>92273</v>
      </c>
      <c r="B1082" s="82" t="s">
        <v>1589</v>
      </c>
      <c r="C1082" s="82" t="s">
        <v>1407</v>
      </c>
      <c r="D1082" s="82" t="s">
        <v>1921</v>
      </c>
      <c r="E1082" s="82" t="s">
        <v>2239</v>
      </c>
    </row>
    <row r="1083" spans="1:5" ht="12" hidden="1">
      <c r="A1083" s="81">
        <v>92274</v>
      </c>
      <c r="B1083" s="82" t="s">
        <v>1589</v>
      </c>
      <c r="C1083" s="82" t="s">
        <v>1407</v>
      </c>
      <c r="D1083" s="82" t="s">
        <v>1921</v>
      </c>
      <c r="E1083" s="82" t="s">
        <v>2239</v>
      </c>
    </row>
    <row r="1084" spans="1:5" ht="12" hidden="1">
      <c r="A1084" s="81">
        <v>92275</v>
      </c>
      <c r="B1084" s="82" t="s">
        <v>1589</v>
      </c>
      <c r="C1084" s="82" t="s">
        <v>1407</v>
      </c>
      <c r="D1084" s="82" t="s">
        <v>1921</v>
      </c>
      <c r="E1084" s="82" t="s">
        <v>2239</v>
      </c>
    </row>
    <row r="1085" spans="1:5" ht="12" hidden="1">
      <c r="A1085" s="81">
        <v>92276</v>
      </c>
      <c r="B1085" s="82" t="s">
        <v>1589</v>
      </c>
      <c r="C1085" s="82" t="s">
        <v>1407</v>
      </c>
      <c r="D1085" s="82" t="s">
        <v>1921</v>
      </c>
      <c r="E1085" s="82" t="s">
        <v>2239</v>
      </c>
    </row>
    <row r="1086" spans="1:5" ht="12" hidden="1">
      <c r="A1086" s="81">
        <v>92277</v>
      </c>
      <c r="B1086" s="82" t="s">
        <v>1589</v>
      </c>
      <c r="C1086" s="82" t="s">
        <v>1407</v>
      </c>
      <c r="D1086" s="82" t="s">
        <v>1921</v>
      </c>
      <c r="E1086" s="82" t="s">
        <v>2239</v>
      </c>
    </row>
    <row r="1087" spans="1:5" ht="12" hidden="1">
      <c r="A1087" s="81">
        <v>92278</v>
      </c>
      <c r="B1087" s="82" t="s">
        <v>1589</v>
      </c>
      <c r="C1087" s="82" t="s">
        <v>1407</v>
      </c>
      <c r="D1087" s="82" t="s">
        <v>1921</v>
      </c>
      <c r="E1087" s="82" t="s">
        <v>2239</v>
      </c>
    </row>
    <row r="1088" spans="1:5" ht="12" hidden="1">
      <c r="A1088" s="81">
        <v>92279</v>
      </c>
      <c r="B1088" s="82" t="s">
        <v>1589</v>
      </c>
      <c r="C1088" s="82" t="s">
        <v>1407</v>
      </c>
      <c r="D1088" s="82" t="s">
        <v>1921</v>
      </c>
      <c r="E1088" s="82" t="s">
        <v>2239</v>
      </c>
    </row>
    <row r="1089" spans="1:5" ht="12" hidden="1">
      <c r="A1089" s="81">
        <v>92280</v>
      </c>
      <c r="B1089" s="82" t="s">
        <v>1589</v>
      </c>
      <c r="C1089" s="82" t="s">
        <v>1407</v>
      </c>
      <c r="D1089" s="82" t="s">
        <v>1921</v>
      </c>
      <c r="E1089" s="82" t="s">
        <v>2239</v>
      </c>
    </row>
    <row r="1090" spans="1:5" ht="12" hidden="1">
      <c r="A1090" s="81">
        <v>92281</v>
      </c>
      <c r="B1090" s="82" t="s">
        <v>1589</v>
      </c>
      <c r="C1090" s="82" t="s">
        <v>1407</v>
      </c>
      <c r="D1090" s="82" t="s">
        <v>1921</v>
      </c>
      <c r="E1090" s="82" t="s">
        <v>2239</v>
      </c>
    </row>
    <row r="1091" spans="1:5" ht="12" hidden="1">
      <c r="A1091" s="81">
        <v>92282</v>
      </c>
      <c r="B1091" s="82" t="s">
        <v>1589</v>
      </c>
      <c r="C1091" s="82" t="s">
        <v>1407</v>
      </c>
      <c r="D1091" s="82" t="s">
        <v>1921</v>
      </c>
      <c r="E1091" s="82" t="s">
        <v>2239</v>
      </c>
    </row>
    <row r="1092" spans="1:5" ht="12" hidden="1">
      <c r="A1092" s="81">
        <v>92283</v>
      </c>
      <c r="B1092" s="82" t="s">
        <v>1589</v>
      </c>
      <c r="C1092" s="82" t="s">
        <v>1407</v>
      </c>
      <c r="D1092" s="82" t="s">
        <v>1921</v>
      </c>
      <c r="E1092" s="82" t="s">
        <v>2239</v>
      </c>
    </row>
    <row r="1093" spans="1:5" ht="12" hidden="1">
      <c r="A1093" s="81">
        <v>92284</v>
      </c>
      <c r="B1093" s="82" t="s">
        <v>1589</v>
      </c>
      <c r="C1093" s="82" t="s">
        <v>1407</v>
      </c>
      <c r="D1093" s="82" t="s">
        <v>1921</v>
      </c>
      <c r="E1093" s="82" t="s">
        <v>2239</v>
      </c>
    </row>
    <row r="1094" spans="1:5" ht="12" hidden="1">
      <c r="A1094" s="81">
        <v>92285</v>
      </c>
      <c r="B1094" s="82" t="s">
        <v>1589</v>
      </c>
      <c r="C1094" s="82" t="s">
        <v>1407</v>
      </c>
      <c r="D1094" s="82" t="s">
        <v>1921</v>
      </c>
      <c r="E1094" s="82" t="s">
        <v>2239</v>
      </c>
    </row>
    <row r="1095" spans="1:5" ht="12" hidden="1">
      <c r="A1095" s="81">
        <v>92286</v>
      </c>
      <c r="B1095" s="82" t="s">
        <v>1589</v>
      </c>
      <c r="C1095" s="82" t="s">
        <v>1407</v>
      </c>
      <c r="D1095" s="82" t="s">
        <v>1921</v>
      </c>
      <c r="E1095" s="82" t="s">
        <v>2239</v>
      </c>
    </row>
    <row r="1096" spans="1:5" ht="12" hidden="1">
      <c r="A1096" s="81">
        <v>92287</v>
      </c>
      <c r="B1096" s="82" t="s">
        <v>1589</v>
      </c>
      <c r="C1096" s="82" t="s">
        <v>1407</v>
      </c>
      <c r="D1096" s="82" t="s">
        <v>1921</v>
      </c>
      <c r="E1096" s="82" t="s">
        <v>2239</v>
      </c>
    </row>
    <row r="1097" spans="1:5" ht="12" hidden="1">
      <c r="A1097" s="81">
        <v>92288</v>
      </c>
      <c r="B1097" s="82" t="s">
        <v>1589</v>
      </c>
      <c r="C1097" s="82" t="s">
        <v>1407</v>
      </c>
      <c r="D1097" s="82" t="s">
        <v>1921</v>
      </c>
      <c r="E1097" s="82" t="s">
        <v>2239</v>
      </c>
    </row>
    <row r="1098" spans="1:5" ht="12" hidden="1">
      <c r="A1098" s="81">
        <v>92289</v>
      </c>
      <c r="B1098" s="82" t="s">
        <v>1589</v>
      </c>
      <c r="C1098" s="82" t="s">
        <v>1407</v>
      </c>
      <c r="D1098" s="82" t="s">
        <v>1921</v>
      </c>
      <c r="E1098" s="82" t="s">
        <v>2239</v>
      </c>
    </row>
    <row r="1099" spans="1:5" ht="12" hidden="1">
      <c r="A1099" s="81">
        <v>92740</v>
      </c>
      <c r="B1099" s="82" t="s">
        <v>1589</v>
      </c>
      <c r="C1099" s="82" t="s">
        <v>1407</v>
      </c>
      <c r="D1099" s="82" t="s">
        <v>1921</v>
      </c>
      <c r="E1099" s="82" t="s">
        <v>2239</v>
      </c>
    </row>
    <row r="1100" spans="1:5" ht="12" hidden="1">
      <c r="A1100" s="81">
        <v>92741</v>
      </c>
      <c r="B1100" s="82" t="s">
        <v>1589</v>
      </c>
      <c r="C1100" s="82" t="s">
        <v>1407</v>
      </c>
      <c r="D1100" s="82" t="s">
        <v>1921</v>
      </c>
      <c r="E1100" s="82" t="s">
        <v>2239</v>
      </c>
    </row>
    <row r="1101" spans="1:5" ht="12" hidden="1">
      <c r="A1101" s="81">
        <v>92742</v>
      </c>
      <c r="B1101" s="82" t="s">
        <v>1589</v>
      </c>
      <c r="C1101" s="82" t="s">
        <v>1407</v>
      </c>
      <c r="D1101" s="82" t="s">
        <v>1921</v>
      </c>
      <c r="E1101" s="82" t="s">
        <v>2239</v>
      </c>
    </row>
    <row r="1102" spans="1:5" ht="12" hidden="1">
      <c r="A1102" s="81">
        <v>92743</v>
      </c>
      <c r="B1102" s="82" t="s">
        <v>1589</v>
      </c>
      <c r="C1102" s="82" t="s">
        <v>1407</v>
      </c>
      <c r="D1102" s="82" t="s">
        <v>1921</v>
      </c>
      <c r="E1102" s="82" t="s">
        <v>2239</v>
      </c>
    </row>
    <row r="1103" spans="1:5" ht="12" hidden="1">
      <c r="A1103" s="81">
        <v>92744</v>
      </c>
      <c r="B1103" s="82" t="s">
        <v>1589</v>
      </c>
      <c r="C1103" s="82" t="s">
        <v>1407</v>
      </c>
      <c r="D1103" s="82" t="s">
        <v>1921</v>
      </c>
      <c r="E1103" s="82" t="s">
        <v>2239</v>
      </c>
    </row>
    <row r="1104" spans="1:5" ht="12" hidden="1">
      <c r="A1104" s="81">
        <v>92745</v>
      </c>
      <c r="B1104" s="82" t="s">
        <v>1589</v>
      </c>
      <c r="C1104" s="82" t="s">
        <v>1407</v>
      </c>
      <c r="D1104" s="82" t="s">
        <v>1921</v>
      </c>
      <c r="E1104" s="82" t="s">
        <v>2239</v>
      </c>
    </row>
    <row r="1105" spans="1:5" ht="12" hidden="1">
      <c r="A1105" s="81">
        <v>92746</v>
      </c>
      <c r="B1105" s="82" t="s">
        <v>1589</v>
      </c>
      <c r="C1105" s="82" t="s">
        <v>1407</v>
      </c>
      <c r="D1105" s="82" t="s">
        <v>1921</v>
      </c>
      <c r="E1105" s="82" t="s">
        <v>2239</v>
      </c>
    </row>
    <row r="1106" spans="1:5" ht="12" hidden="1">
      <c r="A1106" s="81">
        <v>92747</v>
      </c>
      <c r="B1106" s="82" t="s">
        <v>1589</v>
      </c>
      <c r="C1106" s="82" t="s">
        <v>1407</v>
      </c>
      <c r="D1106" s="82" t="s">
        <v>1921</v>
      </c>
      <c r="E1106" s="82" t="s">
        <v>2239</v>
      </c>
    </row>
    <row r="1107" spans="1:5" ht="12" hidden="1">
      <c r="A1107" s="81">
        <v>92748</v>
      </c>
      <c r="B1107" s="82" t="s">
        <v>1589</v>
      </c>
      <c r="C1107" s="82" t="s">
        <v>1407</v>
      </c>
      <c r="D1107" s="82" t="s">
        <v>1921</v>
      </c>
      <c r="E1107" s="82" t="s">
        <v>2239</v>
      </c>
    </row>
    <row r="1108" spans="1:5" ht="12" hidden="1">
      <c r="A1108" s="81">
        <v>92749</v>
      </c>
      <c r="B1108" s="82" t="s">
        <v>1589</v>
      </c>
      <c r="C1108" s="82" t="s">
        <v>1407</v>
      </c>
      <c r="D1108" s="82" t="s">
        <v>1921</v>
      </c>
      <c r="E1108" s="82" t="s">
        <v>2239</v>
      </c>
    </row>
    <row r="1109" spans="1:5" ht="12" hidden="1">
      <c r="A1109" s="81">
        <v>92750</v>
      </c>
      <c r="B1109" s="82" t="s">
        <v>1589</v>
      </c>
      <c r="C1109" s="82" t="s">
        <v>1407</v>
      </c>
      <c r="D1109" s="82" t="s">
        <v>1921</v>
      </c>
      <c r="E1109" s="82" t="s">
        <v>2239</v>
      </c>
    </row>
    <row r="1110" spans="1:5" ht="12" hidden="1">
      <c r="A1110" s="81">
        <v>92751</v>
      </c>
      <c r="B1110" s="82" t="s">
        <v>1589</v>
      </c>
      <c r="C1110" s="82" t="s">
        <v>1407</v>
      </c>
      <c r="D1110" s="82" t="s">
        <v>1921</v>
      </c>
      <c r="E1110" s="82" t="s">
        <v>2239</v>
      </c>
    </row>
    <row r="1111" spans="1:5" ht="12" hidden="1">
      <c r="A1111" s="81">
        <v>92752</v>
      </c>
      <c r="B1111" s="82" t="s">
        <v>1589</v>
      </c>
      <c r="C1111" s="82" t="s">
        <v>1407</v>
      </c>
      <c r="D1111" s="82" t="s">
        <v>1921</v>
      </c>
      <c r="E1111" s="82" t="s">
        <v>2239</v>
      </c>
    </row>
    <row r="1112" spans="1:5" ht="12" hidden="1">
      <c r="A1112" s="81">
        <v>92753</v>
      </c>
      <c r="B1112" s="82" t="s">
        <v>1589</v>
      </c>
      <c r="C1112" s="82" t="s">
        <v>1407</v>
      </c>
      <c r="D1112" s="82" t="s">
        <v>1921</v>
      </c>
      <c r="E1112" s="82" t="s">
        <v>2239</v>
      </c>
    </row>
    <row r="1113" spans="1:5" ht="12" hidden="1">
      <c r="A1113" s="81">
        <v>92754</v>
      </c>
      <c r="B1113" s="82" t="s">
        <v>1589</v>
      </c>
      <c r="C1113" s="82" t="s">
        <v>1407</v>
      </c>
      <c r="D1113" s="82" t="s">
        <v>1921</v>
      </c>
      <c r="E1113" s="82" t="s">
        <v>2239</v>
      </c>
    </row>
    <row r="1114" spans="1:5" ht="12" hidden="1">
      <c r="A1114" s="81">
        <v>92755</v>
      </c>
      <c r="B1114" s="82" t="s">
        <v>1589</v>
      </c>
      <c r="C1114" s="82" t="s">
        <v>1407</v>
      </c>
      <c r="D1114" s="82" t="s">
        <v>1921</v>
      </c>
      <c r="E1114" s="82" t="s">
        <v>2239</v>
      </c>
    </row>
    <row r="1115" spans="1:5" ht="12" hidden="1">
      <c r="A1115" s="81">
        <v>92756</v>
      </c>
      <c r="B1115" s="82" t="s">
        <v>1589</v>
      </c>
      <c r="C1115" s="82" t="s">
        <v>1407</v>
      </c>
      <c r="D1115" s="82" t="s">
        <v>1921</v>
      </c>
      <c r="E1115" s="82" t="s">
        <v>2239</v>
      </c>
    </row>
    <row r="1116" spans="1:5" ht="12" hidden="1">
      <c r="A1116" s="81">
        <v>92757</v>
      </c>
      <c r="B1116" s="82" t="s">
        <v>1589</v>
      </c>
      <c r="C1116" s="82" t="s">
        <v>1407</v>
      </c>
      <c r="D1116" s="82" t="s">
        <v>1921</v>
      </c>
      <c r="E1116" s="82" t="s">
        <v>2239</v>
      </c>
    </row>
    <row r="1117" spans="1:5" ht="12" hidden="1">
      <c r="A1117" s="81">
        <v>92758</v>
      </c>
      <c r="B1117" s="82" t="s">
        <v>1589</v>
      </c>
      <c r="C1117" s="82" t="s">
        <v>1407</v>
      </c>
      <c r="D1117" s="82" t="s">
        <v>1921</v>
      </c>
      <c r="E1117" s="82" t="s">
        <v>2239</v>
      </c>
    </row>
    <row r="1118" spans="1:5" ht="12" hidden="1">
      <c r="A1118" s="81">
        <v>92759</v>
      </c>
      <c r="B1118" s="82" t="s">
        <v>1589</v>
      </c>
      <c r="C1118" s="82" t="s">
        <v>1407</v>
      </c>
      <c r="D1118" s="82" t="s">
        <v>1921</v>
      </c>
      <c r="E1118" s="82" t="s">
        <v>2239</v>
      </c>
    </row>
    <row r="1119" spans="1:5" ht="12" hidden="1">
      <c r="A1119" s="81">
        <v>92760</v>
      </c>
      <c r="B1119" s="82" t="s">
        <v>1589</v>
      </c>
      <c r="C1119" s="82" t="s">
        <v>1407</v>
      </c>
      <c r="D1119" s="82" t="s">
        <v>1921</v>
      </c>
      <c r="E1119" s="82" t="s">
        <v>2239</v>
      </c>
    </row>
    <row r="1120" spans="1:5" ht="12" hidden="1">
      <c r="A1120" s="81">
        <v>92761</v>
      </c>
      <c r="B1120" s="82" t="s">
        <v>1589</v>
      </c>
      <c r="C1120" s="82" t="s">
        <v>1407</v>
      </c>
      <c r="D1120" s="82" t="s">
        <v>1921</v>
      </c>
      <c r="E1120" s="82" t="s">
        <v>2239</v>
      </c>
    </row>
    <row r="1121" spans="1:5" ht="12" hidden="1">
      <c r="A1121" s="81">
        <v>92762</v>
      </c>
      <c r="B1121" s="82" t="s">
        <v>1589</v>
      </c>
      <c r="C1121" s="82" t="s">
        <v>1407</v>
      </c>
      <c r="D1121" s="82" t="s">
        <v>1921</v>
      </c>
      <c r="E1121" s="82" t="s">
        <v>2239</v>
      </c>
    </row>
    <row r="1122" spans="1:5" ht="12" hidden="1">
      <c r="A1122" s="81">
        <v>92763</v>
      </c>
      <c r="B1122" s="82" t="s">
        <v>1589</v>
      </c>
      <c r="C1122" s="82" t="s">
        <v>1407</v>
      </c>
      <c r="D1122" s="82" t="s">
        <v>1921</v>
      </c>
      <c r="E1122" s="82" t="s">
        <v>2239</v>
      </c>
    </row>
    <row r="1123" spans="1:5" ht="12" hidden="1">
      <c r="A1123" s="81">
        <v>92764</v>
      </c>
      <c r="B1123" s="82" t="s">
        <v>1589</v>
      </c>
      <c r="C1123" s="82" t="s">
        <v>1407</v>
      </c>
      <c r="D1123" s="82" t="s">
        <v>1921</v>
      </c>
      <c r="E1123" s="82" t="s">
        <v>2239</v>
      </c>
    </row>
    <row r="1124" spans="1:5" ht="12" hidden="1">
      <c r="A1124" s="81">
        <v>92765</v>
      </c>
      <c r="B1124" s="82" t="s">
        <v>1589</v>
      </c>
      <c r="C1124" s="82" t="s">
        <v>1407</v>
      </c>
      <c r="D1124" s="82" t="s">
        <v>1921</v>
      </c>
      <c r="E1124" s="82" t="s">
        <v>2239</v>
      </c>
    </row>
    <row r="1125" spans="1:5" ht="12" hidden="1">
      <c r="A1125" s="81">
        <v>92766</v>
      </c>
      <c r="B1125" s="82" t="s">
        <v>1589</v>
      </c>
      <c r="C1125" s="82" t="s">
        <v>1407</v>
      </c>
      <c r="D1125" s="82" t="s">
        <v>1921</v>
      </c>
      <c r="E1125" s="82" t="s">
        <v>2239</v>
      </c>
    </row>
    <row r="1126" spans="1:5" ht="12" hidden="1">
      <c r="A1126" s="81">
        <v>92767</v>
      </c>
      <c r="B1126" s="82" t="s">
        <v>1589</v>
      </c>
      <c r="C1126" s="82" t="s">
        <v>1407</v>
      </c>
      <c r="D1126" s="82" t="s">
        <v>1921</v>
      </c>
      <c r="E1126" s="82" t="s">
        <v>2239</v>
      </c>
    </row>
    <row r="1127" spans="1:5" ht="12" hidden="1">
      <c r="A1127" s="81">
        <v>92768</v>
      </c>
      <c r="B1127" s="82" t="s">
        <v>1589</v>
      </c>
      <c r="C1127" s="82" t="s">
        <v>1407</v>
      </c>
      <c r="D1127" s="82" t="s">
        <v>1921</v>
      </c>
      <c r="E1127" s="82" t="s">
        <v>2239</v>
      </c>
    </row>
    <row r="1128" spans="1:5" ht="12" hidden="1">
      <c r="A1128" s="81">
        <v>92769</v>
      </c>
      <c r="B1128" s="82" t="s">
        <v>1589</v>
      </c>
      <c r="C1128" s="82" t="s">
        <v>1407</v>
      </c>
      <c r="D1128" s="82" t="s">
        <v>1921</v>
      </c>
      <c r="E1128" s="82" t="s">
        <v>2239</v>
      </c>
    </row>
    <row r="1129" spans="1:5" ht="12" hidden="1">
      <c r="A1129" s="81">
        <v>92770</v>
      </c>
      <c r="B1129" s="82" t="s">
        <v>1589</v>
      </c>
      <c r="C1129" s="82" t="s">
        <v>1407</v>
      </c>
      <c r="D1129" s="82" t="s">
        <v>1921</v>
      </c>
      <c r="E1129" s="82" t="s">
        <v>2239</v>
      </c>
    </row>
    <row r="1130" spans="1:5" ht="12" hidden="1">
      <c r="A1130" s="81">
        <v>92771</v>
      </c>
      <c r="B1130" s="82" t="s">
        <v>1589</v>
      </c>
      <c r="C1130" s="82" t="s">
        <v>1407</v>
      </c>
      <c r="D1130" s="82" t="s">
        <v>1921</v>
      </c>
      <c r="E1130" s="82" t="s">
        <v>2239</v>
      </c>
    </row>
    <row r="1131" spans="1:5" ht="12" hidden="1">
      <c r="A1131" s="81">
        <v>92772</v>
      </c>
      <c r="B1131" s="82" t="s">
        <v>1589</v>
      </c>
      <c r="C1131" s="82" t="s">
        <v>1407</v>
      </c>
      <c r="D1131" s="82" t="s">
        <v>1921</v>
      </c>
      <c r="E1131" s="82" t="s">
        <v>2239</v>
      </c>
    </row>
    <row r="1132" spans="1:5" ht="12" hidden="1">
      <c r="A1132" s="81">
        <v>92773</v>
      </c>
      <c r="B1132" s="82" t="s">
        <v>1589</v>
      </c>
      <c r="C1132" s="82" t="s">
        <v>1407</v>
      </c>
      <c r="D1132" s="82" t="s">
        <v>1921</v>
      </c>
      <c r="E1132" s="82" t="s">
        <v>2239</v>
      </c>
    </row>
    <row r="1133" spans="1:5" ht="12" hidden="1">
      <c r="A1133" s="81">
        <v>92774</v>
      </c>
      <c r="B1133" s="82" t="s">
        <v>1589</v>
      </c>
      <c r="C1133" s="82" t="s">
        <v>1407</v>
      </c>
      <c r="D1133" s="82" t="s">
        <v>1921</v>
      </c>
      <c r="E1133" s="82" t="s">
        <v>2239</v>
      </c>
    </row>
    <row r="1134" spans="1:5" ht="12" hidden="1">
      <c r="A1134" s="81">
        <v>92775</v>
      </c>
      <c r="B1134" s="82" t="s">
        <v>1589</v>
      </c>
      <c r="C1134" s="82" t="s">
        <v>1407</v>
      </c>
      <c r="D1134" s="82" t="s">
        <v>1921</v>
      </c>
      <c r="E1134" s="82" t="s">
        <v>2239</v>
      </c>
    </row>
    <row r="1135" spans="1:5" ht="12" hidden="1">
      <c r="A1135" s="81">
        <v>92776</v>
      </c>
      <c r="B1135" s="82" t="s">
        <v>1589</v>
      </c>
      <c r="C1135" s="82" t="s">
        <v>1407</v>
      </c>
      <c r="D1135" s="82" t="s">
        <v>1921</v>
      </c>
      <c r="E1135" s="82" t="s">
        <v>2239</v>
      </c>
    </row>
    <row r="1136" spans="1:5" ht="12" hidden="1">
      <c r="A1136" s="81">
        <v>92777</v>
      </c>
      <c r="B1136" s="82" t="s">
        <v>1589</v>
      </c>
      <c r="C1136" s="82" t="s">
        <v>1407</v>
      </c>
      <c r="D1136" s="82" t="s">
        <v>1921</v>
      </c>
      <c r="E1136" s="82" t="s">
        <v>2239</v>
      </c>
    </row>
    <row r="1137" spans="1:5" ht="12" hidden="1">
      <c r="A1137" s="81">
        <v>92778</v>
      </c>
      <c r="B1137" s="82" t="s">
        <v>1589</v>
      </c>
      <c r="C1137" s="82" t="s">
        <v>1407</v>
      </c>
      <c r="D1137" s="82" t="s">
        <v>1921</v>
      </c>
      <c r="E1137" s="82" t="s">
        <v>2239</v>
      </c>
    </row>
    <row r="1138" spans="1:5" ht="12" hidden="1">
      <c r="A1138" s="81">
        <v>92779</v>
      </c>
      <c r="B1138" s="82" t="s">
        <v>1589</v>
      </c>
      <c r="C1138" s="82" t="s">
        <v>1407</v>
      </c>
      <c r="D1138" s="82" t="s">
        <v>1921</v>
      </c>
      <c r="E1138" s="82" t="s">
        <v>2239</v>
      </c>
    </row>
    <row r="1139" spans="1:5" ht="12" hidden="1">
      <c r="A1139" s="81">
        <v>98120</v>
      </c>
      <c r="B1139" s="82" t="s">
        <v>1591</v>
      </c>
      <c r="C1139" s="82" t="s">
        <v>1920</v>
      </c>
      <c r="D1139" s="82" t="s">
        <v>1592</v>
      </c>
      <c r="E1139" s="82" t="s">
        <v>1922</v>
      </c>
    </row>
    <row r="1140" spans="1:5" ht="12" hidden="1">
      <c r="A1140" s="81">
        <v>98121</v>
      </c>
      <c r="B1140" s="82" t="s">
        <v>1591</v>
      </c>
      <c r="C1140" s="82" t="s">
        <v>1920</v>
      </c>
      <c r="D1140" s="82" t="s">
        <v>1592</v>
      </c>
      <c r="E1140" s="82" t="s">
        <v>1922</v>
      </c>
    </row>
    <row r="1141" spans="1:5" ht="12" hidden="1">
      <c r="A1141" s="81">
        <v>98122</v>
      </c>
      <c r="B1141" s="82" t="s">
        <v>1591</v>
      </c>
      <c r="C1141" s="82" t="s">
        <v>1920</v>
      </c>
      <c r="D1141" s="82" t="s">
        <v>1592</v>
      </c>
      <c r="E1141" s="82" t="s">
        <v>1922</v>
      </c>
    </row>
    <row r="1142" spans="1:5" ht="12" hidden="1">
      <c r="A1142" s="81">
        <v>98123</v>
      </c>
      <c r="B1142" s="82" t="s">
        <v>1591</v>
      </c>
      <c r="C1142" s="82" t="s">
        <v>1920</v>
      </c>
      <c r="D1142" s="82" t="s">
        <v>1592</v>
      </c>
      <c r="E1142" s="82" t="s">
        <v>1922</v>
      </c>
    </row>
    <row r="1143" spans="1:5" ht="12" hidden="1">
      <c r="A1143" s="81">
        <v>98124</v>
      </c>
      <c r="B1143" s="82" t="s">
        <v>1591</v>
      </c>
      <c r="C1143" s="82" t="s">
        <v>1920</v>
      </c>
      <c r="D1143" s="82" t="s">
        <v>1592</v>
      </c>
      <c r="E1143" s="82" t="s">
        <v>1922</v>
      </c>
    </row>
    <row r="1144" spans="1:5" ht="12" hidden="1">
      <c r="A1144" s="81">
        <f>+A1143+1</f>
        <v>98125</v>
      </c>
      <c r="B1144" s="82" t="s">
        <v>1591</v>
      </c>
      <c r="C1144" s="82" t="s">
        <v>1920</v>
      </c>
      <c r="D1144" s="82" t="s">
        <v>1592</v>
      </c>
      <c r="E1144" s="82" t="s">
        <v>1922</v>
      </c>
    </row>
    <row r="1145" spans="1:5" ht="12" hidden="1">
      <c r="A1145" s="81">
        <f>+A1144+1</f>
        <v>98126</v>
      </c>
      <c r="B1145" s="82" t="s">
        <v>1591</v>
      </c>
      <c r="C1145" s="82" t="s">
        <v>1920</v>
      </c>
      <c r="D1145" s="82" t="s">
        <v>1592</v>
      </c>
      <c r="E1145" s="82" t="s">
        <v>1922</v>
      </c>
    </row>
    <row r="1146" spans="1:5" ht="12" hidden="1">
      <c r="A1146" s="81">
        <f>+A1145+1</f>
        <v>98127</v>
      </c>
      <c r="B1146" s="82" t="s">
        <v>1591</v>
      </c>
      <c r="C1146" s="82" t="s">
        <v>1920</v>
      </c>
      <c r="D1146" s="82" t="s">
        <v>1592</v>
      </c>
      <c r="E1146" s="82" t="s">
        <v>1922</v>
      </c>
    </row>
    <row r="1147" spans="1:5" ht="12" hidden="1">
      <c r="A1147" s="81">
        <f>+A1146+1</f>
        <v>98128</v>
      </c>
      <c r="B1147" s="82" t="s">
        <v>1591</v>
      </c>
      <c r="C1147" s="82" t="s">
        <v>1920</v>
      </c>
      <c r="D1147" s="82" t="s">
        <v>1592</v>
      </c>
      <c r="E1147" s="82" t="s">
        <v>1922</v>
      </c>
    </row>
    <row r="1148" spans="1:5" ht="12" hidden="1">
      <c r="A1148" s="81">
        <f>+A1147+1</f>
        <v>98129</v>
      </c>
      <c r="B1148" s="82" t="s">
        <v>1591</v>
      </c>
      <c r="C1148" s="82" t="s">
        <v>1920</v>
      </c>
      <c r="D1148" s="82" t="s">
        <v>1592</v>
      </c>
      <c r="E1148" s="82" t="s">
        <v>1922</v>
      </c>
    </row>
    <row r="1149" spans="1:5" ht="12" hidden="1">
      <c r="A1149" s="81">
        <v>98130</v>
      </c>
      <c r="B1149" s="82" t="s">
        <v>1591</v>
      </c>
      <c r="C1149" s="82" t="s">
        <v>1593</v>
      </c>
      <c r="D1149" s="82" t="s">
        <v>1592</v>
      </c>
      <c r="E1149" s="82" t="s">
        <v>1922</v>
      </c>
    </row>
    <row r="1150" spans="1:5" ht="12" hidden="1">
      <c r="A1150" s="81">
        <v>98131</v>
      </c>
      <c r="B1150" s="82" t="s">
        <v>1591</v>
      </c>
      <c r="C1150" s="82" t="s">
        <v>1593</v>
      </c>
      <c r="D1150" s="82" t="s">
        <v>1592</v>
      </c>
      <c r="E1150" s="82" t="s">
        <v>1922</v>
      </c>
    </row>
    <row r="1151" spans="1:5" ht="12" hidden="1">
      <c r="A1151" s="81">
        <v>98132</v>
      </c>
      <c r="B1151" s="82" t="s">
        <v>1591</v>
      </c>
      <c r="C1151" s="82" t="s">
        <v>1593</v>
      </c>
      <c r="D1151" s="82" t="s">
        <v>1592</v>
      </c>
      <c r="E1151" s="82" t="s">
        <v>1922</v>
      </c>
    </row>
    <row r="1152" spans="1:5" ht="12" hidden="1">
      <c r="A1152" s="81">
        <v>98133</v>
      </c>
      <c r="B1152" s="82" t="s">
        <v>1591</v>
      </c>
      <c r="C1152" s="82" t="s">
        <v>1593</v>
      </c>
      <c r="D1152" s="82" t="s">
        <v>1592</v>
      </c>
      <c r="E1152" s="82" t="s">
        <v>1922</v>
      </c>
    </row>
    <row r="1153" spans="1:5" ht="12" hidden="1">
      <c r="A1153" s="81">
        <v>98134</v>
      </c>
      <c r="B1153" s="82" t="s">
        <v>1591</v>
      </c>
      <c r="C1153" s="82" t="s">
        <v>1593</v>
      </c>
      <c r="D1153" s="82" t="s">
        <v>1592</v>
      </c>
      <c r="E1153" s="82" t="s">
        <v>1922</v>
      </c>
    </row>
    <row r="1154" spans="1:5" ht="12" hidden="1">
      <c r="A1154" s="81">
        <f>+A1153+1</f>
        <v>98135</v>
      </c>
      <c r="B1154" s="82" t="s">
        <v>1591</v>
      </c>
      <c r="C1154" s="82" t="s">
        <v>1593</v>
      </c>
      <c r="D1154" s="82" t="s">
        <v>1592</v>
      </c>
      <c r="E1154" s="82" t="s">
        <v>1922</v>
      </c>
    </row>
    <row r="1155" spans="1:5" ht="12" hidden="1">
      <c r="A1155" s="81">
        <f>+A1154+1</f>
        <v>98136</v>
      </c>
      <c r="B1155" s="82" t="s">
        <v>1591</v>
      </c>
      <c r="C1155" s="82" t="s">
        <v>1593</v>
      </c>
      <c r="D1155" s="82" t="s">
        <v>1592</v>
      </c>
      <c r="E1155" s="82" t="s">
        <v>1922</v>
      </c>
    </row>
    <row r="1156" spans="1:5" ht="12" hidden="1">
      <c r="A1156" s="81">
        <f>+A1155+1</f>
        <v>98137</v>
      </c>
      <c r="B1156" s="82" t="s">
        <v>1591</v>
      </c>
      <c r="C1156" s="82" t="s">
        <v>1593</v>
      </c>
      <c r="D1156" s="82" t="s">
        <v>1592</v>
      </c>
      <c r="E1156" s="82" t="s">
        <v>1922</v>
      </c>
    </row>
    <row r="1157" spans="1:5" ht="12" hidden="1">
      <c r="A1157" s="81">
        <f>+A1156+1</f>
        <v>98138</v>
      </c>
      <c r="B1157" s="82" t="s">
        <v>1591</v>
      </c>
      <c r="C1157" s="82" t="s">
        <v>1593</v>
      </c>
      <c r="D1157" s="82" t="s">
        <v>1592</v>
      </c>
      <c r="E1157" s="82" t="s">
        <v>1922</v>
      </c>
    </row>
    <row r="1158" spans="1:5" ht="12" hidden="1">
      <c r="A1158" s="81">
        <f>+A1157+1</f>
        <v>98139</v>
      </c>
      <c r="B1158" s="82" t="s">
        <v>1591</v>
      </c>
      <c r="C1158" s="82" t="s">
        <v>1593</v>
      </c>
      <c r="D1158" s="82" t="s">
        <v>1592</v>
      </c>
      <c r="E1158" s="82" t="s">
        <v>1922</v>
      </c>
    </row>
    <row r="1159" spans="1:5" ht="12" hidden="1">
      <c r="A1159" s="81">
        <v>98960</v>
      </c>
      <c r="B1159" s="82" t="s">
        <v>1591</v>
      </c>
      <c r="C1159" s="82" t="s">
        <v>2001</v>
      </c>
      <c r="D1159" s="82" t="s">
        <v>1592</v>
      </c>
      <c r="E1159" s="82" t="s">
        <v>1922</v>
      </c>
    </row>
    <row r="1160" spans="1:5" ht="12" hidden="1">
      <c r="A1160" s="81">
        <v>98961</v>
      </c>
      <c r="B1160" s="82" t="s">
        <v>1591</v>
      </c>
      <c r="C1160" s="82" t="s">
        <v>2001</v>
      </c>
      <c r="D1160" s="82" t="s">
        <v>1592</v>
      </c>
      <c r="E1160" s="82" t="s">
        <v>1922</v>
      </c>
    </row>
    <row r="1161" spans="1:5" ht="12" hidden="1">
      <c r="A1161" s="81">
        <v>98962</v>
      </c>
      <c r="B1161" s="82" t="s">
        <v>1591</v>
      </c>
      <c r="C1161" s="82" t="s">
        <v>2001</v>
      </c>
      <c r="D1161" s="82" t="s">
        <v>1592</v>
      </c>
      <c r="E1161" s="82" t="s">
        <v>1922</v>
      </c>
    </row>
    <row r="1162" spans="1:5" ht="12" hidden="1">
      <c r="A1162" s="81">
        <v>98963</v>
      </c>
      <c r="B1162" s="82" t="s">
        <v>1591</v>
      </c>
      <c r="C1162" s="82" t="s">
        <v>2001</v>
      </c>
      <c r="D1162" s="82" t="s">
        <v>1592</v>
      </c>
      <c r="E1162" s="82" t="s">
        <v>1922</v>
      </c>
    </row>
    <row r="1163" spans="1:5" ht="12" hidden="1">
      <c r="A1163" s="81">
        <v>98964</v>
      </c>
      <c r="B1163" s="82" t="s">
        <v>1591</v>
      </c>
      <c r="C1163" s="82" t="s">
        <v>2001</v>
      </c>
      <c r="D1163" s="82" t="s">
        <v>1592</v>
      </c>
      <c r="E1163" s="82" t="s">
        <v>1922</v>
      </c>
    </row>
    <row r="1164" spans="1:5" ht="12" hidden="1">
      <c r="A1164" s="81">
        <v>98965</v>
      </c>
      <c r="B1164" s="82" t="s">
        <v>1591</v>
      </c>
      <c r="C1164" s="82" t="s">
        <v>2001</v>
      </c>
      <c r="D1164" s="82" t="s">
        <v>1592</v>
      </c>
      <c r="E1164" s="82" t="s">
        <v>1922</v>
      </c>
    </row>
    <row r="1165" spans="1:5" ht="12" hidden="1">
      <c r="A1165" s="81">
        <v>98966</v>
      </c>
      <c r="B1165" s="82" t="s">
        <v>1591</v>
      </c>
      <c r="C1165" s="82" t="s">
        <v>2001</v>
      </c>
      <c r="D1165" s="82" t="s">
        <v>1592</v>
      </c>
      <c r="E1165" s="82" t="s">
        <v>1922</v>
      </c>
    </row>
    <row r="1166" spans="1:5" ht="12" hidden="1">
      <c r="A1166" s="81">
        <v>98967</v>
      </c>
      <c r="B1166" s="82" t="s">
        <v>1591</v>
      </c>
      <c r="C1166" s="82" t="s">
        <v>2001</v>
      </c>
      <c r="D1166" s="82" t="s">
        <v>1592</v>
      </c>
      <c r="E1166" s="82" t="s">
        <v>1922</v>
      </c>
    </row>
    <row r="1167" spans="1:10" s="89" customFormat="1" ht="12" hidden="1">
      <c r="A1167" s="81">
        <v>98968</v>
      </c>
      <c r="B1167" s="82" t="s">
        <v>1591</v>
      </c>
      <c r="C1167" s="82" t="s">
        <v>2001</v>
      </c>
      <c r="D1167" s="82" t="s">
        <v>1592</v>
      </c>
      <c r="E1167" s="82" t="s">
        <v>1922</v>
      </c>
      <c r="F1167" s="82"/>
      <c r="G1167" s="82"/>
      <c r="H1167" s="83"/>
      <c r="I1167" s="83"/>
      <c r="J1167" s="84"/>
    </row>
    <row r="1168" spans="1:10" s="89" customFormat="1" ht="12" hidden="1">
      <c r="A1168" s="81">
        <v>98969</v>
      </c>
      <c r="B1168" s="82" t="s">
        <v>1591</v>
      </c>
      <c r="C1168" s="82" t="s">
        <v>2001</v>
      </c>
      <c r="D1168" s="82" t="s">
        <v>1592</v>
      </c>
      <c r="E1168" s="82" t="s">
        <v>1922</v>
      </c>
      <c r="F1168" s="82"/>
      <c r="G1168" s="82"/>
      <c r="J1168" s="84"/>
    </row>
    <row r="1169" spans="1:10" s="89" customFormat="1" ht="12" hidden="1">
      <c r="A1169" s="81">
        <v>94160</v>
      </c>
      <c r="B1169" s="82" t="s">
        <v>1591</v>
      </c>
      <c r="C1169" s="82" t="s">
        <v>2162</v>
      </c>
      <c r="D1169" s="82" t="s">
        <v>1592</v>
      </c>
      <c r="E1169" s="82" t="s">
        <v>1922</v>
      </c>
      <c r="F1169" s="82"/>
      <c r="G1169" s="82"/>
      <c r="J1169" s="84"/>
    </row>
    <row r="1170" spans="1:10" s="89" customFormat="1" ht="12" hidden="1">
      <c r="A1170" s="81">
        <v>94161</v>
      </c>
      <c r="B1170" s="82" t="s">
        <v>1591</v>
      </c>
      <c r="C1170" s="82" t="s">
        <v>2162</v>
      </c>
      <c r="D1170" s="82" t="s">
        <v>1592</v>
      </c>
      <c r="E1170" s="82" t="s">
        <v>1922</v>
      </c>
      <c r="F1170" s="82"/>
      <c r="G1170" s="82"/>
      <c r="J1170" s="84"/>
    </row>
    <row r="1171" spans="1:10" s="89" customFormat="1" ht="12" hidden="1">
      <c r="A1171" s="81">
        <v>94162</v>
      </c>
      <c r="B1171" s="82" t="s">
        <v>1591</v>
      </c>
      <c r="C1171" s="82" t="s">
        <v>2162</v>
      </c>
      <c r="D1171" s="82" t="s">
        <v>1592</v>
      </c>
      <c r="E1171" s="82" t="s">
        <v>1922</v>
      </c>
      <c r="F1171" s="82"/>
      <c r="G1171" s="82"/>
      <c r="J1171" s="84"/>
    </row>
    <row r="1172" spans="1:9" ht="12" hidden="1">
      <c r="A1172" s="81">
        <v>94163</v>
      </c>
      <c r="B1172" s="82" t="s">
        <v>1591</v>
      </c>
      <c r="C1172" s="82" t="s">
        <v>2162</v>
      </c>
      <c r="D1172" s="82" t="s">
        <v>1592</v>
      </c>
      <c r="E1172" s="82" t="s">
        <v>1922</v>
      </c>
      <c r="H1172" s="89"/>
      <c r="I1172" s="89"/>
    </row>
    <row r="1173" spans="1:5" ht="12" hidden="1">
      <c r="A1173" s="81">
        <v>94164</v>
      </c>
      <c r="B1173" s="82" t="s">
        <v>1591</v>
      </c>
      <c r="C1173" s="82" t="s">
        <v>2162</v>
      </c>
      <c r="D1173" s="82" t="s">
        <v>1592</v>
      </c>
      <c r="E1173" s="82" t="s">
        <v>1922</v>
      </c>
    </row>
    <row r="1174" spans="1:5" ht="12" hidden="1">
      <c r="A1174" s="81">
        <v>94165</v>
      </c>
      <c r="B1174" s="82" t="s">
        <v>1591</v>
      </c>
      <c r="C1174" s="82" t="s">
        <v>2162</v>
      </c>
      <c r="D1174" s="82" t="s">
        <v>1592</v>
      </c>
      <c r="E1174" s="82" t="s">
        <v>1922</v>
      </c>
    </row>
    <row r="1175" spans="1:5" ht="12" hidden="1">
      <c r="A1175" s="81">
        <v>94166</v>
      </c>
      <c r="B1175" s="82" t="s">
        <v>1591</v>
      </c>
      <c r="C1175" s="82" t="s">
        <v>2162</v>
      </c>
      <c r="D1175" s="82" t="s">
        <v>1592</v>
      </c>
      <c r="E1175" s="82" t="s">
        <v>1922</v>
      </c>
    </row>
    <row r="1176" spans="1:5" ht="12" hidden="1">
      <c r="A1176" s="81">
        <v>94167</v>
      </c>
      <c r="B1176" s="82" t="s">
        <v>1591</v>
      </c>
      <c r="C1176" s="82" t="s">
        <v>2162</v>
      </c>
      <c r="D1176" s="82" t="s">
        <v>1592</v>
      </c>
      <c r="E1176" s="82" t="s">
        <v>1922</v>
      </c>
    </row>
    <row r="1177" spans="1:5" ht="12" hidden="1">
      <c r="A1177" s="81">
        <v>94168</v>
      </c>
      <c r="B1177" s="82" t="s">
        <v>1591</v>
      </c>
      <c r="C1177" s="82" t="s">
        <v>2162</v>
      </c>
      <c r="D1177" s="82" t="s">
        <v>1592</v>
      </c>
      <c r="E1177" s="82" t="s">
        <v>1922</v>
      </c>
    </row>
    <row r="1178" spans="1:5" ht="12" hidden="1">
      <c r="A1178" s="81">
        <v>94169</v>
      </c>
      <c r="B1178" s="82" t="s">
        <v>1591</v>
      </c>
      <c r="C1178" s="82" t="s">
        <v>2162</v>
      </c>
      <c r="D1178" s="82" t="s">
        <v>1592</v>
      </c>
      <c r="E1178" s="82" t="s">
        <v>1922</v>
      </c>
    </row>
    <row r="1179" spans="1:5" ht="12" hidden="1">
      <c r="A1179" s="81">
        <v>93150</v>
      </c>
      <c r="B1179" s="82" t="s">
        <v>1591</v>
      </c>
      <c r="C1179" s="82" t="s">
        <v>2238</v>
      </c>
      <c r="D1179" s="82" t="s">
        <v>1592</v>
      </c>
      <c r="E1179" s="82" t="s">
        <v>2239</v>
      </c>
    </row>
    <row r="1180" spans="1:5" ht="12" hidden="1">
      <c r="A1180" s="81">
        <v>93151</v>
      </c>
      <c r="B1180" s="82" t="s">
        <v>1591</v>
      </c>
      <c r="C1180" s="82" t="s">
        <v>2238</v>
      </c>
      <c r="D1180" s="82" t="s">
        <v>1592</v>
      </c>
      <c r="E1180" s="82" t="s">
        <v>2239</v>
      </c>
    </row>
    <row r="1181" spans="1:5" ht="12" hidden="1">
      <c r="A1181" s="81">
        <v>93152</v>
      </c>
      <c r="B1181" s="82" t="s">
        <v>1591</v>
      </c>
      <c r="C1181" s="82" t="s">
        <v>2238</v>
      </c>
      <c r="D1181" s="82" t="s">
        <v>1592</v>
      </c>
      <c r="E1181" s="82" t="s">
        <v>2239</v>
      </c>
    </row>
    <row r="1182" spans="1:5" ht="12" hidden="1">
      <c r="A1182" s="81">
        <v>93153</v>
      </c>
      <c r="B1182" s="82" t="s">
        <v>1591</v>
      </c>
      <c r="C1182" s="82" t="s">
        <v>2238</v>
      </c>
      <c r="D1182" s="82" t="s">
        <v>1592</v>
      </c>
      <c r="E1182" s="82" t="s">
        <v>2239</v>
      </c>
    </row>
    <row r="1183" spans="1:5" ht="12" hidden="1">
      <c r="A1183" s="81">
        <v>93154</v>
      </c>
      <c r="B1183" s="82" t="s">
        <v>1591</v>
      </c>
      <c r="C1183" s="82" t="s">
        <v>2238</v>
      </c>
      <c r="D1183" s="82" t="s">
        <v>1592</v>
      </c>
      <c r="E1183" s="82" t="s">
        <v>2239</v>
      </c>
    </row>
    <row r="1184" spans="1:5" ht="12" hidden="1">
      <c r="A1184" s="81">
        <v>93155</v>
      </c>
      <c r="B1184" s="82" t="s">
        <v>1591</v>
      </c>
      <c r="C1184" s="82" t="s">
        <v>2238</v>
      </c>
      <c r="D1184" s="82" t="s">
        <v>1592</v>
      </c>
      <c r="E1184" s="82" t="s">
        <v>2239</v>
      </c>
    </row>
    <row r="1185" spans="1:5" ht="12" hidden="1">
      <c r="A1185" s="81">
        <v>93156</v>
      </c>
      <c r="B1185" s="82" t="s">
        <v>1591</v>
      </c>
      <c r="C1185" s="82" t="s">
        <v>2238</v>
      </c>
      <c r="D1185" s="82" t="s">
        <v>1592</v>
      </c>
      <c r="E1185" s="82" t="s">
        <v>2239</v>
      </c>
    </row>
    <row r="1186" spans="1:5" ht="12" hidden="1">
      <c r="A1186" s="81">
        <v>93157</v>
      </c>
      <c r="B1186" s="82" t="s">
        <v>1591</v>
      </c>
      <c r="C1186" s="82" t="s">
        <v>2238</v>
      </c>
      <c r="D1186" s="82" t="s">
        <v>1592</v>
      </c>
      <c r="E1186" s="82" t="s">
        <v>2239</v>
      </c>
    </row>
    <row r="1187" spans="1:5" ht="12" hidden="1">
      <c r="A1187" s="81">
        <v>93158</v>
      </c>
      <c r="B1187" s="82" t="s">
        <v>1591</v>
      </c>
      <c r="C1187" s="82" t="s">
        <v>2238</v>
      </c>
      <c r="D1187" s="82" t="s">
        <v>1592</v>
      </c>
      <c r="E1187" s="82" t="s">
        <v>2239</v>
      </c>
    </row>
    <row r="1188" spans="1:5" ht="12" hidden="1">
      <c r="A1188" s="81">
        <v>93159</v>
      </c>
      <c r="B1188" s="82" t="s">
        <v>1591</v>
      </c>
      <c r="C1188" s="82" t="s">
        <v>2238</v>
      </c>
      <c r="D1188" s="82" t="s">
        <v>1592</v>
      </c>
      <c r="E1188" s="82" t="s">
        <v>2239</v>
      </c>
    </row>
    <row r="1189" spans="1:5" ht="12" hidden="1">
      <c r="A1189" s="81">
        <v>93530</v>
      </c>
      <c r="B1189" s="82" t="s">
        <v>1591</v>
      </c>
      <c r="C1189" s="82" t="s">
        <v>2238</v>
      </c>
      <c r="D1189" s="82" t="s">
        <v>1592</v>
      </c>
      <c r="E1189" s="82" t="s">
        <v>2239</v>
      </c>
    </row>
    <row r="1190" spans="1:5" ht="12" hidden="1">
      <c r="A1190" s="81">
        <v>93531</v>
      </c>
      <c r="B1190" s="82" t="s">
        <v>1591</v>
      </c>
      <c r="C1190" s="82" t="s">
        <v>2238</v>
      </c>
      <c r="D1190" s="82" t="s">
        <v>1592</v>
      </c>
      <c r="E1190" s="82" t="s">
        <v>2239</v>
      </c>
    </row>
    <row r="1191" spans="1:5" ht="12" hidden="1">
      <c r="A1191" s="81">
        <v>93532</v>
      </c>
      <c r="B1191" s="82" t="s">
        <v>1591</v>
      </c>
      <c r="C1191" s="82" t="s">
        <v>2238</v>
      </c>
      <c r="D1191" s="82" t="s">
        <v>1592</v>
      </c>
      <c r="E1191" s="82" t="s">
        <v>2239</v>
      </c>
    </row>
    <row r="1192" spans="1:5" ht="12" hidden="1">
      <c r="A1192" s="81">
        <v>93533</v>
      </c>
      <c r="B1192" s="82" t="s">
        <v>1591</v>
      </c>
      <c r="C1192" s="82" t="s">
        <v>2238</v>
      </c>
      <c r="D1192" s="82" t="s">
        <v>1592</v>
      </c>
      <c r="E1192" s="82" t="s">
        <v>2239</v>
      </c>
    </row>
    <row r="1193" spans="1:5" ht="12" hidden="1">
      <c r="A1193" s="81">
        <v>93534</v>
      </c>
      <c r="B1193" s="82" t="s">
        <v>1591</v>
      </c>
      <c r="C1193" s="82" t="s">
        <v>2238</v>
      </c>
      <c r="D1193" s="82" t="s">
        <v>1592</v>
      </c>
      <c r="E1193" s="82" t="s">
        <v>2239</v>
      </c>
    </row>
    <row r="1194" spans="1:5" ht="12" hidden="1">
      <c r="A1194" s="81">
        <v>93535</v>
      </c>
      <c r="B1194" s="82" t="s">
        <v>1591</v>
      </c>
      <c r="C1194" s="82" t="s">
        <v>2238</v>
      </c>
      <c r="D1194" s="82" t="s">
        <v>1592</v>
      </c>
      <c r="E1194" s="82" t="s">
        <v>2239</v>
      </c>
    </row>
    <row r="1195" spans="1:5" ht="12" hidden="1">
      <c r="A1195" s="81">
        <v>93536</v>
      </c>
      <c r="B1195" s="82" t="s">
        <v>1591</v>
      </c>
      <c r="C1195" s="82" t="s">
        <v>2238</v>
      </c>
      <c r="D1195" s="82" t="s">
        <v>1592</v>
      </c>
      <c r="E1195" s="82" t="s">
        <v>2239</v>
      </c>
    </row>
    <row r="1196" spans="1:5" ht="12" hidden="1">
      <c r="A1196" s="81">
        <v>93537</v>
      </c>
      <c r="B1196" s="82" t="s">
        <v>1591</v>
      </c>
      <c r="C1196" s="82" t="s">
        <v>2238</v>
      </c>
      <c r="D1196" s="82" t="s">
        <v>1592</v>
      </c>
      <c r="E1196" s="82" t="s">
        <v>2239</v>
      </c>
    </row>
    <row r="1197" spans="1:5" ht="12" hidden="1">
      <c r="A1197" s="81">
        <v>93538</v>
      </c>
      <c r="B1197" s="82" t="s">
        <v>1591</v>
      </c>
      <c r="C1197" s="82" t="s">
        <v>2238</v>
      </c>
      <c r="D1197" s="82" t="s">
        <v>1592</v>
      </c>
      <c r="E1197" s="82" t="s">
        <v>2239</v>
      </c>
    </row>
    <row r="1198" spans="1:5" ht="12" hidden="1">
      <c r="A1198" s="81">
        <v>93539</v>
      </c>
      <c r="B1198" s="82" t="s">
        <v>1591</v>
      </c>
      <c r="C1198" s="82" t="s">
        <v>2238</v>
      </c>
      <c r="D1198" s="82" t="s">
        <v>1592</v>
      </c>
      <c r="E1198" s="82" t="s">
        <v>2239</v>
      </c>
    </row>
    <row r="1199" spans="1:5" ht="12" hidden="1">
      <c r="A1199" s="81">
        <v>93540</v>
      </c>
      <c r="B1199" s="82" t="s">
        <v>1591</v>
      </c>
      <c r="C1199" s="82" t="s">
        <v>2238</v>
      </c>
      <c r="D1199" s="82" t="s">
        <v>1592</v>
      </c>
      <c r="E1199" s="82" t="s">
        <v>2239</v>
      </c>
    </row>
    <row r="1200" spans="1:5" ht="12" hidden="1">
      <c r="A1200" s="81">
        <v>93541</v>
      </c>
      <c r="B1200" s="82" t="s">
        <v>1591</v>
      </c>
      <c r="C1200" s="82" t="s">
        <v>2238</v>
      </c>
      <c r="D1200" s="82" t="s">
        <v>1592</v>
      </c>
      <c r="E1200" s="82" t="s">
        <v>2239</v>
      </c>
    </row>
    <row r="1201" spans="1:5" ht="12" hidden="1">
      <c r="A1201" s="81">
        <v>93542</v>
      </c>
      <c r="B1201" s="82" t="s">
        <v>1591</v>
      </c>
      <c r="C1201" s="82" t="s">
        <v>2238</v>
      </c>
      <c r="D1201" s="82" t="s">
        <v>1592</v>
      </c>
      <c r="E1201" s="82" t="s">
        <v>2239</v>
      </c>
    </row>
    <row r="1202" spans="1:5" ht="12" hidden="1">
      <c r="A1202" s="81">
        <v>93543</v>
      </c>
      <c r="B1202" s="82" t="s">
        <v>1591</v>
      </c>
      <c r="C1202" s="82" t="s">
        <v>2238</v>
      </c>
      <c r="D1202" s="82" t="s">
        <v>1592</v>
      </c>
      <c r="E1202" s="82" t="s">
        <v>2239</v>
      </c>
    </row>
    <row r="1203" spans="1:5" ht="12" hidden="1">
      <c r="A1203" s="81">
        <v>93544</v>
      </c>
      <c r="B1203" s="82" t="s">
        <v>1591</v>
      </c>
      <c r="C1203" s="82" t="s">
        <v>2238</v>
      </c>
      <c r="D1203" s="82" t="s">
        <v>1592</v>
      </c>
      <c r="E1203" s="82" t="s">
        <v>2239</v>
      </c>
    </row>
    <row r="1204" spans="1:5" ht="12" hidden="1">
      <c r="A1204" s="81">
        <v>93545</v>
      </c>
      <c r="B1204" s="82" t="s">
        <v>1591</v>
      </c>
      <c r="C1204" s="82" t="s">
        <v>2238</v>
      </c>
      <c r="D1204" s="82" t="s">
        <v>1592</v>
      </c>
      <c r="E1204" s="82" t="s">
        <v>2239</v>
      </c>
    </row>
    <row r="1205" spans="1:5" ht="12" hidden="1">
      <c r="A1205" s="81">
        <v>93546</v>
      </c>
      <c r="B1205" s="82" t="s">
        <v>1591</v>
      </c>
      <c r="C1205" s="82" t="s">
        <v>2238</v>
      </c>
      <c r="D1205" s="82" t="s">
        <v>1592</v>
      </c>
      <c r="E1205" s="82" t="s">
        <v>2239</v>
      </c>
    </row>
    <row r="1206" spans="1:5" ht="12" hidden="1">
      <c r="A1206" s="81">
        <v>93547</v>
      </c>
      <c r="B1206" s="82" t="s">
        <v>1591</v>
      </c>
      <c r="C1206" s="82" t="s">
        <v>2238</v>
      </c>
      <c r="D1206" s="82" t="s">
        <v>1592</v>
      </c>
      <c r="E1206" s="82" t="s">
        <v>2239</v>
      </c>
    </row>
    <row r="1207" spans="1:5" ht="12" hidden="1">
      <c r="A1207" s="81">
        <v>93548</v>
      </c>
      <c r="B1207" s="82" t="s">
        <v>1591</v>
      </c>
      <c r="C1207" s="82" t="s">
        <v>2238</v>
      </c>
      <c r="D1207" s="82" t="s">
        <v>1592</v>
      </c>
      <c r="E1207" s="82" t="s">
        <v>2239</v>
      </c>
    </row>
    <row r="1208" spans="1:5" ht="12" hidden="1">
      <c r="A1208" s="81">
        <v>93549</v>
      </c>
      <c r="B1208" s="82" t="s">
        <v>1591</v>
      </c>
      <c r="C1208" s="82" t="s">
        <v>2238</v>
      </c>
      <c r="D1208" s="82" t="s">
        <v>1592</v>
      </c>
      <c r="E1208" s="82" t="s">
        <v>2239</v>
      </c>
    </row>
    <row r="1209" spans="1:5" ht="12" hidden="1">
      <c r="A1209" s="81">
        <v>93550</v>
      </c>
      <c r="B1209" s="82" t="s">
        <v>1591</v>
      </c>
      <c r="C1209" s="82" t="s">
        <v>2238</v>
      </c>
      <c r="D1209" s="82" t="s">
        <v>1592</v>
      </c>
      <c r="E1209" s="82" t="s">
        <v>2239</v>
      </c>
    </row>
    <row r="1210" spans="1:5" ht="12" hidden="1">
      <c r="A1210" s="81">
        <v>93551</v>
      </c>
      <c r="B1210" s="82" t="s">
        <v>1591</v>
      </c>
      <c r="C1210" s="82" t="s">
        <v>2238</v>
      </c>
      <c r="D1210" s="82" t="s">
        <v>1592</v>
      </c>
      <c r="E1210" s="82" t="s">
        <v>2239</v>
      </c>
    </row>
    <row r="1211" spans="1:5" ht="12" hidden="1">
      <c r="A1211" s="81">
        <v>93552</v>
      </c>
      <c r="B1211" s="82" t="s">
        <v>1591</v>
      </c>
      <c r="C1211" s="82" t="s">
        <v>2238</v>
      </c>
      <c r="D1211" s="82" t="s">
        <v>1592</v>
      </c>
      <c r="E1211" s="82" t="s">
        <v>2239</v>
      </c>
    </row>
    <row r="1212" spans="1:5" ht="12" hidden="1">
      <c r="A1212" s="81">
        <v>93553</v>
      </c>
      <c r="B1212" s="82" t="s">
        <v>1591</v>
      </c>
      <c r="C1212" s="82" t="s">
        <v>2238</v>
      </c>
      <c r="D1212" s="82" t="s">
        <v>1592</v>
      </c>
      <c r="E1212" s="82" t="s">
        <v>2239</v>
      </c>
    </row>
    <row r="1213" spans="1:5" ht="12" hidden="1">
      <c r="A1213" s="81">
        <v>93554</v>
      </c>
      <c r="B1213" s="82" t="s">
        <v>1591</v>
      </c>
      <c r="C1213" s="82" t="s">
        <v>2238</v>
      </c>
      <c r="D1213" s="82" t="s">
        <v>1592</v>
      </c>
      <c r="E1213" s="82" t="s">
        <v>2239</v>
      </c>
    </row>
    <row r="1214" spans="1:5" ht="12" hidden="1">
      <c r="A1214" s="81">
        <v>93555</v>
      </c>
      <c r="B1214" s="82" t="s">
        <v>1591</v>
      </c>
      <c r="C1214" s="82" t="s">
        <v>2238</v>
      </c>
      <c r="D1214" s="82" t="s">
        <v>1592</v>
      </c>
      <c r="E1214" s="82" t="s">
        <v>2239</v>
      </c>
    </row>
    <row r="1215" spans="1:5" ht="12" hidden="1">
      <c r="A1215" s="81">
        <v>93556</v>
      </c>
      <c r="B1215" s="82" t="s">
        <v>1591</v>
      </c>
      <c r="C1215" s="82" t="s">
        <v>2238</v>
      </c>
      <c r="D1215" s="82" t="s">
        <v>1592</v>
      </c>
      <c r="E1215" s="82" t="s">
        <v>2239</v>
      </c>
    </row>
    <row r="1216" spans="1:5" ht="12" hidden="1">
      <c r="A1216" s="81">
        <v>93557</v>
      </c>
      <c r="B1216" s="82" t="s">
        <v>1591</v>
      </c>
      <c r="C1216" s="82" t="s">
        <v>2238</v>
      </c>
      <c r="D1216" s="82" t="s">
        <v>1592</v>
      </c>
      <c r="E1216" s="82" t="s">
        <v>2239</v>
      </c>
    </row>
    <row r="1217" spans="1:5" ht="12" hidden="1">
      <c r="A1217" s="81">
        <v>93558</v>
      </c>
      <c r="B1217" s="82" t="s">
        <v>1591</v>
      </c>
      <c r="C1217" s="82" t="s">
        <v>2238</v>
      </c>
      <c r="D1217" s="82" t="s">
        <v>1592</v>
      </c>
      <c r="E1217" s="82" t="s">
        <v>2239</v>
      </c>
    </row>
    <row r="1218" spans="1:5" ht="12" hidden="1">
      <c r="A1218" s="81">
        <v>93559</v>
      </c>
      <c r="B1218" s="82" t="s">
        <v>1591</v>
      </c>
      <c r="C1218" s="82" t="s">
        <v>2238</v>
      </c>
      <c r="D1218" s="82" t="s">
        <v>1592</v>
      </c>
      <c r="E1218" s="82" t="s">
        <v>2239</v>
      </c>
    </row>
    <row r="1219" spans="1:5" ht="12" hidden="1">
      <c r="A1219" s="81">
        <v>92150</v>
      </c>
      <c r="B1219" s="82" t="s">
        <v>1591</v>
      </c>
      <c r="C1219" s="82" t="s">
        <v>1407</v>
      </c>
      <c r="D1219" s="82" t="s">
        <v>1592</v>
      </c>
      <c r="E1219" s="82" t="s">
        <v>2239</v>
      </c>
    </row>
    <row r="1220" spans="1:5" ht="12" hidden="1">
      <c r="A1220" s="81">
        <v>92151</v>
      </c>
      <c r="B1220" s="82" t="s">
        <v>1591</v>
      </c>
      <c r="C1220" s="82" t="s">
        <v>1407</v>
      </c>
      <c r="D1220" s="82" t="s">
        <v>1592</v>
      </c>
      <c r="E1220" s="82" t="s">
        <v>2239</v>
      </c>
    </row>
    <row r="1221" spans="1:5" ht="12" hidden="1">
      <c r="A1221" s="81">
        <v>92152</v>
      </c>
      <c r="B1221" s="82" t="s">
        <v>1591</v>
      </c>
      <c r="C1221" s="82" t="s">
        <v>1407</v>
      </c>
      <c r="D1221" s="82" t="s">
        <v>1592</v>
      </c>
      <c r="E1221" s="82" t="s">
        <v>2239</v>
      </c>
    </row>
    <row r="1222" spans="1:5" ht="12" hidden="1">
      <c r="A1222" s="81">
        <v>92153</v>
      </c>
      <c r="B1222" s="82" t="s">
        <v>1591</v>
      </c>
      <c r="C1222" s="82" t="s">
        <v>1407</v>
      </c>
      <c r="D1222" s="82" t="s">
        <v>1592</v>
      </c>
      <c r="E1222" s="82" t="s">
        <v>2239</v>
      </c>
    </row>
    <row r="1223" spans="1:5" ht="12" hidden="1">
      <c r="A1223" s="81">
        <v>92154</v>
      </c>
      <c r="B1223" s="82" t="s">
        <v>1591</v>
      </c>
      <c r="C1223" s="82" t="s">
        <v>1407</v>
      </c>
      <c r="D1223" s="82" t="s">
        <v>1592</v>
      </c>
      <c r="E1223" s="82" t="s">
        <v>2239</v>
      </c>
    </row>
    <row r="1224" spans="1:5" ht="12" hidden="1">
      <c r="A1224" s="81">
        <v>92155</v>
      </c>
      <c r="B1224" s="82" t="s">
        <v>1591</v>
      </c>
      <c r="C1224" s="82" t="s">
        <v>1407</v>
      </c>
      <c r="D1224" s="82" t="s">
        <v>1592</v>
      </c>
      <c r="E1224" s="82" t="s">
        <v>2239</v>
      </c>
    </row>
    <row r="1225" spans="1:5" ht="12" hidden="1">
      <c r="A1225" s="81">
        <v>92156</v>
      </c>
      <c r="B1225" s="82" t="s">
        <v>1591</v>
      </c>
      <c r="C1225" s="82" t="s">
        <v>1407</v>
      </c>
      <c r="D1225" s="82" t="s">
        <v>1592</v>
      </c>
      <c r="E1225" s="82" t="s">
        <v>2239</v>
      </c>
    </row>
    <row r="1226" spans="1:5" ht="12" hidden="1">
      <c r="A1226" s="81">
        <v>92157</v>
      </c>
      <c r="B1226" s="82" t="s">
        <v>1591</v>
      </c>
      <c r="C1226" s="82" t="s">
        <v>1407</v>
      </c>
      <c r="D1226" s="82" t="s">
        <v>1592</v>
      </c>
      <c r="E1226" s="82" t="s">
        <v>2239</v>
      </c>
    </row>
    <row r="1227" spans="1:10" s="89" customFormat="1" ht="12" hidden="1">
      <c r="A1227" s="81">
        <v>92158</v>
      </c>
      <c r="B1227" s="82" t="s">
        <v>1591</v>
      </c>
      <c r="C1227" s="82" t="s">
        <v>1407</v>
      </c>
      <c r="D1227" s="82" t="s">
        <v>1592</v>
      </c>
      <c r="E1227" s="82" t="s">
        <v>2239</v>
      </c>
      <c r="F1227" s="82"/>
      <c r="G1227" s="82"/>
      <c r="H1227" s="83"/>
      <c r="I1227" s="83"/>
      <c r="J1227" s="84"/>
    </row>
    <row r="1228" spans="1:10" s="89" customFormat="1" ht="12" hidden="1">
      <c r="A1228" s="81">
        <v>92159</v>
      </c>
      <c r="B1228" s="82" t="s">
        <v>1591</v>
      </c>
      <c r="C1228" s="82" t="s">
        <v>1407</v>
      </c>
      <c r="D1228" s="82" t="s">
        <v>1592</v>
      </c>
      <c r="E1228" s="82" t="s">
        <v>2239</v>
      </c>
      <c r="F1228" s="82"/>
      <c r="G1228" s="82"/>
      <c r="J1228" s="84"/>
    </row>
    <row r="1229" spans="1:10" s="89" customFormat="1" ht="12" hidden="1">
      <c r="A1229" s="81">
        <v>92530</v>
      </c>
      <c r="B1229" s="82" t="s">
        <v>1591</v>
      </c>
      <c r="C1229" s="82" t="s">
        <v>1407</v>
      </c>
      <c r="D1229" s="82" t="s">
        <v>1592</v>
      </c>
      <c r="E1229" s="82" t="s">
        <v>2239</v>
      </c>
      <c r="F1229" s="82"/>
      <c r="G1229" s="82"/>
      <c r="J1229" s="84"/>
    </row>
    <row r="1230" spans="1:10" s="89" customFormat="1" ht="12" hidden="1">
      <c r="A1230" s="81">
        <v>92531</v>
      </c>
      <c r="B1230" s="82" t="s">
        <v>1591</v>
      </c>
      <c r="C1230" s="82" t="s">
        <v>1407</v>
      </c>
      <c r="D1230" s="82" t="s">
        <v>1592</v>
      </c>
      <c r="E1230" s="82" t="s">
        <v>2239</v>
      </c>
      <c r="F1230" s="82"/>
      <c r="G1230" s="82"/>
      <c r="J1230" s="84"/>
    </row>
    <row r="1231" spans="1:10" s="89" customFormat="1" ht="12" hidden="1">
      <c r="A1231" s="81">
        <v>92532</v>
      </c>
      <c r="B1231" s="82" t="s">
        <v>1591</v>
      </c>
      <c r="C1231" s="82" t="s">
        <v>1407</v>
      </c>
      <c r="D1231" s="82" t="s">
        <v>1592</v>
      </c>
      <c r="E1231" s="82" t="s">
        <v>2239</v>
      </c>
      <c r="F1231" s="82"/>
      <c r="G1231" s="82"/>
      <c r="J1231" s="84"/>
    </row>
    <row r="1232" spans="1:9" ht="12" hidden="1">
      <c r="A1232" s="81">
        <v>92533</v>
      </c>
      <c r="B1232" s="82" t="s">
        <v>1591</v>
      </c>
      <c r="C1232" s="82" t="s">
        <v>1407</v>
      </c>
      <c r="D1232" s="82" t="s">
        <v>1592</v>
      </c>
      <c r="E1232" s="82" t="s">
        <v>2239</v>
      </c>
      <c r="H1232" s="89"/>
      <c r="I1232" s="89"/>
    </row>
    <row r="1233" spans="1:5" ht="12" hidden="1">
      <c r="A1233" s="81">
        <v>92534</v>
      </c>
      <c r="B1233" s="82" t="s">
        <v>1591</v>
      </c>
      <c r="C1233" s="82" t="s">
        <v>1407</v>
      </c>
      <c r="D1233" s="82" t="s">
        <v>1592</v>
      </c>
      <c r="E1233" s="82" t="s">
        <v>2239</v>
      </c>
    </row>
    <row r="1234" spans="1:5" ht="12" hidden="1">
      <c r="A1234" s="81">
        <v>92535</v>
      </c>
      <c r="B1234" s="82" t="s">
        <v>1591</v>
      </c>
      <c r="C1234" s="82" t="s">
        <v>1407</v>
      </c>
      <c r="D1234" s="82" t="s">
        <v>1592</v>
      </c>
      <c r="E1234" s="82" t="s">
        <v>2239</v>
      </c>
    </row>
    <row r="1235" spans="1:5" ht="12" hidden="1">
      <c r="A1235" s="81">
        <v>92536</v>
      </c>
      <c r="B1235" s="82" t="s">
        <v>1591</v>
      </c>
      <c r="C1235" s="82" t="s">
        <v>1407</v>
      </c>
      <c r="D1235" s="82" t="s">
        <v>1592</v>
      </c>
      <c r="E1235" s="82" t="s">
        <v>2239</v>
      </c>
    </row>
    <row r="1236" spans="1:5" ht="12" hidden="1">
      <c r="A1236" s="81">
        <v>92537</v>
      </c>
      <c r="B1236" s="82" t="s">
        <v>1591</v>
      </c>
      <c r="C1236" s="82" t="s">
        <v>1407</v>
      </c>
      <c r="D1236" s="82" t="s">
        <v>1592</v>
      </c>
      <c r="E1236" s="82" t="s">
        <v>2239</v>
      </c>
    </row>
    <row r="1237" spans="1:5" ht="12" hidden="1">
      <c r="A1237" s="81">
        <v>92538</v>
      </c>
      <c r="B1237" s="82" t="s">
        <v>1591</v>
      </c>
      <c r="C1237" s="82" t="s">
        <v>1407</v>
      </c>
      <c r="D1237" s="82" t="s">
        <v>1592</v>
      </c>
      <c r="E1237" s="82" t="s">
        <v>2239</v>
      </c>
    </row>
    <row r="1238" spans="1:5" ht="12" hidden="1">
      <c r="A1238" s="81">
        <v>92539</v>
      </c>
      <c r="B1238" s="82" t="s">
        <v>1591</v>
      </c>
      <c r="C1238" s="82" t="s">
        <v>1407</v>
      </c>
      <c r="D1238" s="82" t="s">
        <v>1592</v>
      </c>
      <c r="E1238" s="82" t="s">
        <v>2239</v>
      </c>
    </row>
    <row r="1239" spans="1:5" ht="12" hidden="1">
      <c r="A1239" s="81">
        <v>92540</v>
      </c>
      <c r="B1239" s="82" t="s">
        <v>1591</v>
      </c>
      <c r="C1239" s="82" t="s">
        <v>1407</v>
      </c>
      <c r="D1239" s="82" t="s">
        <v>1592</v>
      </c>
      <c r="E1239" s="82" t="s">
        <v>2239</v>
      </c>
    </row>
    <row r="1240" spans="1:5" ht="12" hidden="1">
      <c r="A1240" s="81">
        <v>92541</v>
      </c>
      <c r="B1240" s="82" t="s">
        <v>1591</v>
      </c>
      <c r="C1240" s="82" t="s">
        <v>1407</v>
      </c>
      <c r="D1240" s="82" t="s">
        <v>1592</v>
      </c>
      <c r="E1240" s="82" t="s">
        <v>2239</v>
      </c>
    </row>
    <row r="1241" spans="1:5" ht="12" hidden="1">
      <c r="A1241" s="81">
        <v>92542</v>
      </c>
      <c r="B1241" s="82" t="s">
        <v>1591</v>
      </c>
      <c r="C1241" s="82" t="s">
        <v>1407</v>
      </c>
      <c r="D1241" s="82" t="s">
        <v>1592</v>
      </c>
      <c r="E1241" s="82" t="s">
        <v>2239</v>
      </c>
    </row>
    <row r="1242" spans="1:5" ht="12" hidden="1">
      <c r="A1242" s="81">
        <v>92543</v>
      </c>
      <c r="B1242" s="82" t="s">
        <v>1591</v>
      </c>
      <c r="C1242" s="82" t="s">
        <v>1407</v>
      </c>
      <c r="D1242" s="82" t="s">
        <v>1592</v>
      </c>
      <c r="E1242" s="82" t="s">
        <v>2239</v>
      </c>
    </row>
    <row r="1243" spans="1:5" ht="12" hidden="1">
      <c r="A1243" s="81">
        <v>92544</v>
      </c>
      <c r="B1243" s="82" t="s">
        <v>1591</v>
      </c>
      <c r="C1243" s="82" t="s">
        <v>1407</v>
      </c>
      <c r="D1243" s="82" t="s">
        <v>1592</v>
      </c>
      <c r="E1243" s="82" t="s">
        <v>2239</v>
      </c>
    </row>
    <row r="1244" spans="1:5" ht="12" hidden="1">
      <c r="A1244" s="81">
        <v>92545</v>
      </c>
      <c r="B1244" s="82" t="s">
        <v>1591</v>
      </c>
      <c r="C1244" s="82" t="s">
        <v>1407</v>
      </c>
      <c r="D1244" s="82" t="s">
        <v>1592</v>
      </c>
      <c r="E1244" s="82" t="s">
        <v>2239</v>
      </c>
    </row>
    <row r="1245" spans="1:5" ht="12" hidden="1">
      <c r="A1245" s="81">
        <v>92546</v>
      </c>
      <c r="B1245" s="82" t="s">
        <v>1591</v>
      </c>
      <c r="C1245" s="82" t="s">
        <v>1407</v>
      </c>
      <c r="D1245" s="82" t="s">
        <v>1592</v>
      </c>
      <c r="E1245" s="82" t="s">
        <v>2239</v>
      </c>
    </row>
    <row r="1246" spans="1:5" ht="12" hidden="1">
      <c r="A1246" s="81">
        <v>92547</v>
      </c>
      <c r="B1246" s="82" t="s">
        <v>1591</v>
      </c>
      <c r="C1246" s="82" t="s">
        <v>1407</v>
      </c>
      <c r="D1246" s="82" t="s">
        <v>1592</v>
      </c>
      <c r="E1246" s="82" t="s">
        <v>2239</v>
      </c>
    </row>
    <row r="1247" spans="1:5" ht="12" hidden="1">
      <c r="A1247" s="81">
        <v>92548</v>
      </c>
      <c r="B1247" s="82" t="s">
        <v>1591</v>
      </c>
      <c r="C1247" s="82" t="s">
        <v>1407</v>
      </c>
      <c r="D1247" s="82" t="s">
        <v>1592</v>
      </c>
      <c r="E1247" s="82" t="s">
        <v>2239</v>
      </c>
    </row>
    <row r="1248" spans="1:5" ht="12" hidden="1">
      <c r="A1248" s="81">
        <v>92549</v>
      </c>
      <c r="B1248" s="82" t="s">
        <v>1591</v>
      </c>
      <c r="C1248" s="82" t="s">
        <v>1407</v>
      </c>
      <c r="D1248" s="82" t="s">
        <v>1592</v>
      </c>
      <c r="E1248" s="82" t="s">
        <v>2239</v>
      </c>
    </row>
    <row r="1249" spans="1:5" ht="12" hidden="1">
      <c r="A1249" s="81">
        <v>92550</v>
      </c>
      <c r="B1249" s="82" t="s">
        <v>1591</v>
      </c>
      <c r="C1249" s="82" t="s">
        <v>1407</v>
      </c>
      <c r="D1249" s="82" t="s">
        <v>1592</v>
      </c>
      <c r="E1249" s="82" t="s">
        <v>2239</v>
      </c>
    </row>
    <row r="1250" spans="1:5" ht="12" hidden="1">
      <c r="A1250" s="81">
        <v>92551</v>
      </c>
      <c r="B1250" s="82" t="s">
        <v>1591</v>
      </c>
      <c r="C1250" s="82" t="s">
        <v>1407</v>
      </c>
      <c r="D1250" s="82" t="s">
        <v>1592</v>
      </c>
      <c r="E1250" s="82" t="s">
        <v>2239</v>
      </c>
    </row>
    <row r="1251" spans="1:5" ht="12" hidden="1">
      <c r="A1251" s="81">
        <v>92552</v>
      </c>
      <c r="B1251" s="82" t="s">
        <v>1591</v>
      </c>
      <c r="C1251" s="82" t="s">
        <v>1407</v>
      </c>
      <c r="D1251" s="82" t="s">
        <v>1592</v>
      </c>
      <c r="E1251" s="82" t="s">
        <v>2239</v>
      </c>
    </row>
    <row r="1252" spans="1:5" ht="12" hidden="1">
      <c r="A1252" s="81">
        <v>92553</v>
      </c>
      <c r="B1252" s="82" t="s">
        <v>1591</v>
      </c>
      <c r="C1252" s="82" t="s">
        <v>1407</v>
      </c>
      <c r="D1252" s="82" t="s">
        <v>1592</v>
      </c>
      <c r="E1252" s="82" t="s">
        <v>2239</v>
      </c>
    </row>
    <row r="1253" spans="1:5" ht="12" hidden="1">
      <c r="A1253" s="81">
        <v>92554</v>
      </c>
      <c r="B1253" s="82" t="s">
        <v>1591</v>
      </c>
      <c r="C1253" s="82" t="s">
        <v>1407</v>
      </c>
      <c r="D1253" s="82" t="s">
        <v>1592</v>
      </c>
      <c r="E1253" s="82" t="s">
        <v>2239</v>
      </c>
    </row>
    <row r="1254" spans="1:5" ht="12" hidden="1">
      <c r="A1254" s="81">
        <v>92555</v>
      </c>
      <c r="B1254" s="82" t="s">
        <v>1591</v>
      </c>
      <c r="C1254" s="82" t="s">
        <v>1407</v>
      </c>
      <c r="D1254" s="82" t="s">
        <v>1592</v>
      </c>
      <c r="E1254" s="82" t="s">
        <v>2239</v>
      </c>
    </row>
    <row r="1255" spans="1:5" ht="12" hidden="1">
      <c r="A1255" s="81">
        <v>92556</v>
      </c>
      <c r="B1255" s="82" t="s">
        <v>1591</v>
      </c>
      <c r="C1255" s="82" t="s">
        <v>1407</v>
      </c>
      <c r="D1255" s="82" t="s">
        <v>1592</v>
      </c>
      <c r="E1255" s="82" t="s">
        <v>2239</v>
      </c>
    </row>
    <row r="1256" spans="1:5" ht="12" hidden="1">
      <c r="A1256" s="81">
        <v>92557</v>
      </c>
      <c r="B1256" s="82" t="s">
        <v>1591</v>
      </c>
      <c r="C1256" s="82" t="s">
        <v>1407</v>
      </c>
      <c r="D1256" s="82" t="s">
        <v>1592</v>
      </c>
      <c r="E1256" s="82" t="s">
        <v>2239</v>
      </c>
    </row>
    <row r="1257" spans="1:5" ht="12" hidden="1">
      <c r="A1257" s="81">
        <v>92558</v>
      </c>
      <c r="B1257" s="82" t="s">
        <v>1591</v>
      </c>
      <c r="C1257" s="82" t="s">
        <v>1407</v>
      </c>
      <c r="D1257" s="82" t="s">
        <v>1592</v>
      </c>
      <c r="E1257" s="82" t="s">
        <v>2239</v>
      </c>
    </row>
    <row r="1258" spans="1:5" ht="12" hidden="1">
      <c r="A1258" s="81">
        <v>92559</v>
      </c>
      <c r="B1258" s="82" t="s">
        <v>1591</v>
      </c>
      <c r="C1258" s="82" t="s">
        <v>1407</v>
      </c>
      <c r="D1258" s="82" t="s">
        <v>1592</v>
      </c>
      <c r="E1258" s="82" t="s">
        <v>2239</v>
      </c>
    </row>
    <row r="1259" spans="1:5" ht="12" hidden="1">
      <c r="A1259" s="81">
        <v>98160</v>
      </c>
      <c r="B1259" s="82" t="s">
        <v>1594</v>
      </c>
      <c r="C1259" s="82" t="s">
        <v>2001</v>
      </c>
      <c r="D1259" s="82" t="s">
        <v>1506</v>
      </c>
      <c r="E1259" s="82" t="s">
        <v>1922</v>
      </c>
    </row>
    <row r="1260" spans="1:5" ht="12" hidden="1">
      <c r="A1260" s="81">
        <v>98161</v>
      </c>
      <c r="B1260" s="82" t="s">
        <v>1594</v>
      </c>
      <c r="C1260" s="82" t="s">
        <v>2001</v>
      </c>
      <c r="D1260" s="82" t="s">
        <v>1506</v>
      </c>
      <c r="E1260" s="82" t="s">
        <v>1922</v>
      </c>
    </row>
    <row r="1261" spans="1:5" ht="12" hidden="1">
      <c r="A1261" s="81">
        <v>98162</v>
      </c>
      <c r="B1261" s="82" t="s">
        <v>1594</v>
      </c>
      <c r="C1261" s="82" t="s">
        <v>2001</v>
      </c>
      <c r="D1261" s="82" t="s">
        <v>1506</v>
      </c>
      <c r="E1261" s="82" t="s">
        <v>1922</v>
      </c>
    </row>
    <row r="1262" spans="1:5" ht="12" hidden="1">
      <c r="A1262" s="81">
        <v>98163</v>
      </c>
      <c r="B1262" s="82" t="s">
        <v>1594</v>
      </c>
      <c r="C1262" s="82" t="s">
        <v>2001</v>
      </c>
      <c r="D1262" s="82" t="s">
        <v>1506</v>
      </c>
      <c r="E1262" s="82" t="s">
        <v>1922</v>
      </c>
    </row>
    <row r="1263" spans="1:5" ht="12" hidden="1">
      <c r="A1263" s="81">
        <v>98164</v>
      </c>
      <c r="B1263" s="82" t="s">
        <v>1594</v>
      </c>
      <c r="C1263" s="82" t="s">
        <v>2001</v>
      </c>
      <c r="D1263" s="82" t="s">
        <v>1506</v>
      </c>
      <c r="E1263" s="82" t="s">
        <v>1922</v>
      </c>
    </row>
    <row r="1264" spans="1:5" ht="12" hidden="1">
      <c r="A1264" s="81">
        <f>+A1263+1</f>
        <v>98165</v>
      </c>
      <c r="B1264" s="82" t="s">
        <v>1594</v>
      </c>
      <c r="C1264" s="82" t="s">
        <v>2001</v>
      </c>
      <c r="D1264" s="82" t="s">
        <v>1506</v>
      </c>
      <c r="E1264" s="82" t="s">
        <v>1922</v>
      </c>
    </row>
    <row r="1265" spans="1:5" ht="12" hidden="1">
      <c r="A1265" s="81">
        <f>+A1264+1</f>
        <v>98166</v>
      </c>
      <c r="B1265" s="82" t="s">
        <v>1594</v>
      </c>
      <c r="C1265" s="82" t="s">
        <v>2001</v>
      </c>
      <c r="D1265" s="82" t="s">
        <v>1506</v>
      </c>
      <c r="E1265" s="82" t="s">
        <v>1922</v>
      </c>
    </row>
    <row r="1266" spans="1:5" ht="12" hidden="1">
      <c r="A1266" s="81">
        <f>+A1265+1</f>
        <v>98167</v>
      </c>
      <c r="B1266" s="82" t="s">
        <v>1594</v>
      </c>
      <c r="C1266" s="82" t="s">
        <v>2001</v>
      </c>
      <c r="D1266" s="82" t="s">
        <v>1506</v>
      </c>
      <c r="E1266" s="82" t="s">
        <v>1922</v>
      </c>
    </row>
    <row r="1267" spans="1:5" ht="12" hidden="1">
      <c r="A1267" s="81">
        <f>+A1266+1</f>
        <v>98168</v>
      </c>
      <c r="B1267" s="82" t="s">
        <v>1594</v>
      </c>
      <c r="C1267" s="82" t="s">
        <v>2001</v>
      </c>
      <c r="D1267" s="82" t="s">
        <v>1506</v>
      </c>
      <c r="E1267" s="82" t="s">
        <v>1922</v>
      </c>
    </row>
    <row r="1268" spans="1:5" ht="12" hidden="1">
      <c r="A1268" s="81">
        <f>+A1267+1</f>
        <v>98169</v>
      </c>
      <c r="B1268" s="82" t="s">
        <v>1594</v>
      </c>
      <c r="C1268" s="82" t="s">
        <v>2001</v>
      </c>
      <c r="D1268" s="82" t="s">
        <v>1506</v>
      </c>
      <c r="E1268" s="82" t="s">
        <v>1922</v>
      </c>
    </row>
    <row r="1269" spans="1:5" ht="12" hidden="1">
      <c r="A1269" s="81">
        <v>98170</v>
      </c>
      <c r="B1269" s="82" t="s">
        <v>1594</v>
      </c>
      <c r="C1269" s="82" t="s">
        <v>1505</v>
      </c>
      <c r="D1269" s="82" t="s">
        <v>1506</v>
      </c>
      <c r="E1269" s="82" t="s">
        <v>1922</v>
      </c>
    </row>
    <row r="1270" spans="1:5" ht="12" hidden="1">
      <c r="A1270" s="81">
        <v>98171</v>
      </c>
      <c r="B1270" s="82" t="s">
        <v>1594</v>
      </c>
      <c r="C1270" s="82" t="s">
        <v>1505</v>
      </c>
      <c r="D1270" s="82" t="s">
        <v>1506</v>
      </c>
      <c r="E1270" s="82" t="s">
        <v>1922</v>
      </c>
    </row>
    <row r="1271" spans="1:5" ht="12" hidden="1">
      <c r="A1271" s="81">
        <v>98172</v>
      </c>
      <c r="B1271" s="82" t="s">
        <v>1594</v>
      </c>
      <c r="C1271" s="82" t="s">
        <v>1505</v>
      </c>
      <c r="D1271" s="82" t="s">
        <v>1506</v>
      </c>
      <c r="E1271" s="82" t="s">
        <v>1922</v>
      </c>
    </row>
    <row r="1272" spans="1:5" ht="12" hidden="1">
      <c r="A1272" s="81">
        <v>98173</v>
      </c>
      <c r="B1272" s="82" t="s">
        <v>1594</v>
      </c>
      <c r="C1272" s="82" t="s">
        <v>1505</v>
      </c>
      <c r="D1272" s="82" t="s">
        <v>1506</v>
      </c>
      <c r="E1272" s="82" t="s">
        <v>1922</v>
      </c>
    </row>
    <row r="1273" spans="1:5" ht="12" hidden="1">
      <c r="A1273" s="81">
        <v>98174</v>
      </c>
      <c r="B1273" s="82" t="s">
        <v>1594</v>
      </c>
      <c r="C1273" s="82" t="s">
        <v>1505</v>
      </c>
      <c r="D1273" s="82" t="s">
        <v>1506</v>
      </c>
      <c r="E1273" s="82" t="s">
        <v>1922</v>
      </c>
    </row>
    <row r="1274" spans="1:5" ht="12" hidden="1">
      <c r="A1274" s="81">
        <f>+A1273+1</f>
        <v>98175</v>
      </c>
      <c r="B1274" s="82" t="s">
        <v>1594</v>
      </c>
      <c r="C1274" s="82" t="s">
        <v>1505</v>
      </c>
      <c r="D1274" s="82" t="s">
        <v>1506</v>
      </c>
      <c r="E1274" s="82" t="s">
        <v>1922</v>
      </c>
    </row>
    <row r="1275" spans="1:5" ht="12" hidden="1">
      <c r="A1275" s="81">
        <f>+A1274+1</f>
        <v>98176</v>
      </c>
      <c r="B1275" s="82" t="s">
        <v>1594</v>
      </c>
      <c r="C1275" s="82" t="s">
        <v>1505</v>
      </c>
      <c r="D1275" s="82" t="s">
        <v>1506</v>
      </c>
      <c r="E1275" s="82" t="s">
        <v>1922</v>
      </c>
    </row>
    <row r="1276" spans="1:5" ht="12" hidden="1">
      <c r="A1276" s="81">
        <f>+A1275+1</f>
        <v>98177</v>
      </c>
      <c r="B1276" s="82" t="s">
        <v>1594</v>
      </c>
      <c r="C1276" s="82" t="s">
        <v>1505</v>
      </c>
      <c r="D1276" s="82" t="s">
        <v>1506</v>
      </c>
      <c r="E1276" s="82" t="s">
        <v>1922</v>
      </c>
    </row>
    <row r="1277" spans="1:5" ht="12" hidden="1">
      <c r="A1277" s="81">
        <f>+A1276+1</f>
        <v>98178</v>
      </c>
      <c r="B1277" s="82" t="s">
        <v>1594</v>
      </c>
      <c r="C1277" s="82" t="s">
        <v>1505</v>
      </c>
      <c r="D1277" s="82" t="s">
        <v>1506</v>
      </c>
      <c r="E1277" s="82" t="s">
        <v>1922</v>
      </c>
    </row>
    <row r="1278" spans="1:5" ht="12" hidden="1">
      <c r="A1278" s="81">
        <f>+A1277+1</f>
        <v>98179</v>
      </c>
      <c r="B1278" s="82" t="s">
        <v>1594</v>
      </c>
      <c r="C1278" s="82" t="s">
        <v>1505</v>
      </c>
      <c r="D1278" s="82" t="s">
        <v>1506</v>
      </c>
      <c r="E1278" s="82" t="s">
        <v>1922</v>
      </c>
    </row>
    <row r="1279" spans="1:5" ht="12" hidden="1">
      <c r="A1279" s="81">
        <v>94180</v>
      </c>
      <c r="B1279" s="82" t="s">
        <v>1594</v>
      </c>
      <c r="C1279" s="82" t="s">
        <v>2162</v>
      </c>
      <c r="D1279" s="82" t="s">
        <v>1506</v>
      </c>
      <c r="E1279" s="82" t="s">
        <v>1922</v>
      </c>
    </row>
    <row r="1280" spans="1:5" ht="12" hidden="1">
      <c r="A1280" s="81">
        <v>94181</v>
      </c>
      <c r="B1280" s="82" t="s">
        <v>1594</v>
      </c>
      <c r="C1280" s="82" t="s">
        <v>2162</v>
      </c>
      <c r="D1280" s="82" t="s">
        <v>1506</v>
      </c>
      <c r="E1280" s="82" t="s">
        <v>1922</v>
      </c>
    </row>
    <row r="1281" spans="1:5" ht="12" hidden="1">
      <c r="A1281" s="81">
        <v>94182</v>
      </c>
      <c r="B1281" s="82" t="s">
        <v>1594</v>
      </c>
      <c r="C1281" s="82" t="s">
        <v>2162</v>
      </c>
      <c r="D1281" s="82" t="s">
        <v>1506</v>
      </c>
      <c r="E1281" s="82" t="s">
        <v>1922</v>
      </c>
    </row>
    <row r="1282" spans="1:5" ht="12" hidden="1">
      <c r="A1282" s="81">
        <v>94183</v>
      </c>
      <c r="B1282" s="82" t="s">
        <v>1594</v>
      </c>
      <c r="C1282" s="82" t="s">
        <v>2162</v>
      </c>
      <c r="D1282" s="82" t="s">
        <v>1506</v>
      </c>
      <c r="E1282" s="82" t="s">
        <v>1922</v>
      </c>
    </row>
    <row r="1283" spans="1:5" ht="12" hidden="1">
      <c r="A1283" s="81">
        <v>94184</v>
      </c>
      <c r="B1283" s="82" t="s">
        <v>1594</v>
      </c>
      <c r="C1283" s="82" t="s">
        <v>2162</v>
      </c>
      <c r="D1283" s="82" t="s">
        <v>1506</v>
      </c>
      <c r="E1283" s="82" t="s">
        <v>1922</v>
      </c>
    </row>
    <row r="1284" spans="1:5" ht="12" hidden="1">
      <c r="A1284" s="81">
        <f>+A1283+1</f>
        <v>94185</v>
      </c>
      <c r="B1284" s="82" t="s">
        <v>1594</v>
      </c>
      <c r="C1284" s="82" t="s">
        <v>2162</v>
      </c>
      <c r="D1284" s="82" t="s">
        <v>1506</v>
      </c>
      <c r="E1284" s="82" t="s">
        <v>1922</v>
      </c>
    </row>
    <row r="1285" spans="1:5" ht="12" hidden="1">
      <c r="A1285" s="81">
        <f>+A1284+1</f>
        <v>94186</v>
      </c>
      <c r="B1285" s="82" t="s">
        <v>1594</v>
      </c>
      <c r="C1285" s="82" t="s">
        <v>2162</v>
      </c>
      <c r="D1285" s="82" t="s">
        <v>1506</v>
      </c>
      <c r="E1285" s="82" t="s">
        <v>1922</v>
      </c>
    </row>
    <row r="1286" spans="1:5" ht="12" hidden="1">
      <c r="A1286" s="81">
        <f>+A1285+1</f>
        <v>94187</v>
      </c>
      <c r="B1286" s="82" t="s">
        <v>1594</v>
      </c>
      <c r="C1286" s="82" t="s">
        <v>2162</v>
      </c>
      <c r="D1286" s="82" t="s">
        <v>1506</v>
      </c>
      <c r="E1286" s="82" t="s">
        <v>1922</v>
      </c>
    </row>
    <row r="1287" spans="1:5" ht="12" hidden="1">
      <c r="A1287" s="81">
        <f>+A1286+1</f>
        <v>94188</v>
      </c>
      <c r="B1287" s="82" t="s">
        <v>1594</v>
      </c>
      <c r="C1287" s="82" t="s">
        <v>2162</v>
      </c>
      <c r="D1287" s="82" t="s">
        <v>1506</v>
      </c>
      <c r="E1287" s="82" t="s">
        <v>1922</v>
      </c>
    </row>
    <row r="1288" spans="1:5" ht="12" hidden="1">
      <c r="A1288" s="81">
        <f>+A1287+1</f>
        <v>94189</v>
      </c>
      <c r="B1288" s="82" t="s">
        <v>1594</v>
      </c>
      <c r="C1288" s="82" t="s">
        <v>2162</v>
      </c>
      <c r="D1288" s="82" t="s">
        <v>1506</v>
      </c>
      <c r="E1288" s="82" t="s">
        <v>1922</v>
      </c>
    </row>
    <row r="1289" spans="1:5" ht="12" hidden="1">
      <c r="A1289" s="81">
        <v>98570</v>
      </c>
      <c r="B1289" s="82" t="s">
        <v>1594</v>
      </c>
      <c r="C1289" s="82" t="s">
        <v>1531</v>
      </c>
      <c r="D1289" s="82" t="s">
        <v>1506</v>
      </c>
      <c r="E1289" s="82" t="s">
        <v>1922</v>
      </c>
    </row>
    <row r="1290" spans="1:5" ht="12" hidden="1">
      <c r="A1290" s="81">
        <v>98571</v>
      </c>
      <c r="B1290" s="82" t="s">
        <v>1594</v>
      </c>
      <c r="C1290" s="82" t="s">
        <v>1531</v>
      </c>
      <c r="D1290" s="82" t="s">
        <v>1506</v>
      </c>
      <c r="E1290" s="82" t="s">
        <v>1922</v>
      </c>
    </row>
    <row r="1291" spans="1:5" ht="12" hidden="1">
      <c r="A1291" s="81">
        <v>98572</v>
      </c>
      <c r="B1291" s="82" t="s">
        <v>1594</v>
      </c>
      <c r="C1291" s="82" t="s">
        <v>1531</v>
      </c>
      <c r="D1291" s="82" t="s">
        <v>1506</v>
      </c>
      <c r="E1291" s="82" t="s">
        <v>1922</v>
      </c>
    </row>
    <row r="1292" spans="1:5" ht="12" hidden="1">
      <c r="A1292" s="81">
        <v>98573</v>
      </c>
      <c r="B1292" s="82" t="s">
        <v>1594</v>
      </c>
      <c r="C1292" s="82" t="s">
        <v>1531</v>
      </c>
      <c r="D1292" s="82" t="s">
        <v>1506</v>
      </c>
      <c r="E1292" s="82" t="s">
        <v>1922</v>
      </c>
    </row>
    <row r="1293" spans="1:5" ht="12" hidden="1">
      <c r="A1293" s="81">
        <v>98574</v>
      </c>
      <c r="B1293" s="82" t="s">
        <v>1594</v>
      </c>
      <c r="C1293" s="82" t="s">
        <v>1531</v>
      </c>
      <c r="D1293" s="82" t="s">
        <v>1506</v>
      </c>
      <c r="E1293" s="82" t="s">
        <v>1922</v>
      </c>
    </row>
    <row r="1294" spans="1:5" ht="12" hidden="1">
      <c r="A1294" s="81">
        <f>+A1293+1</f>
        <v>98575</v>
      </c>
      <c r="B1294" s="82" t="s">
        <v>1594</v>
      </c>
      <c r="C1294" s="82" t="s">
        <v>1531</v>
      </c>
      <c r="D1294" s="82" t="s">
        <v>1506</v>
      </c>
      <c r="E1294" s="82" t="s">
        <v>1922</v>
      </c>
    </row>
    <row r="1295" spans="1:5" ht="12" hidden="1">
      <c r="A1295" s="81">
        <f>+A1294+1</f>
        <v>98576</v>
      </c>
      <c r="B1295" s="82" t="s">
        <v>1594</v>
      </c>
      <c r="C1295" s="82" t="s">
        <v>1531</v>
      </c>
      <c r="D1295" s="82" t="s">
        <v>1506</v>
      </c>
      <c r="E1295" s="82" t="s">
        <v>1922</v>
      </c>
    </row>
    <row r="1296" spans="1:5" ht="12" hidden="1">
      <c r="A1296" s="81">
        <f>+A1295+1</f>
        <v>98577</v>
      </c>
      <c r="B1296" s="82" t="s">
        <v>1594</v>
      </c>
      <c r="C1296" s="82" t="s">
        <v>1531</v>
      </c>
      <c r="D1296" s="82" t="s">
        <v>1506</v>
      </c>
      <c r="E1296" s="82" t="s">
        <v>1922</v>
      </c>
    </row>
    <row r="1297" spans="1:5" ht="12" hidden="1">
      <c r="A1297" s="81">
        <f>+A1296+1</f>
        <v>98578</v>
      </c>
      <c r="B1297" s="82" t="s">
        <v>1594</v>
      </c>
      <c r="C1297" s="82" t="s">
        <v>1531</v>
      </c>
      <c r="D1297" s="82" t="s">
        <v>1506</v>
      </c>
      <c r="E1297" s="82" t="s">
        <v>1922</v>
      </c>
    </row>
    <row r="1298" spans="1:5" ht="12" hidden="1">
      <c r="A1298" s="81">
        <f>+A1297+1</f>
        <v>98579</v>
      </c>
      <c r="B1298" s="82" t="s">
        <v>1594</v>
      </c>
      <c r="C1298" s="82" t="s">
        <v>1531</v>
      </c>
      <c r="D1298" s="82" t="s">
        <v>1506</v>
      </c>
      <c r="E1298" s="82" t="s">
        <v>1922</v>
      </c>
    </row>
    <row r="1299" spans="1:5" ht="12" hidden="1">
      <c r="A1299" s="81">
        <v>93180</v>
      </c>
      <c r="B1299" s="82" t="s">
        <v>1594</v>
      </c>
      <c r="C1299" s="82" t="s">
        <v>2238</v>
      </c>
      <c r="D1299" s="82" t="s">
        <v>1506</v>
      </c>
      <c r="E1299" s="82" t="s">
        <v>2239</v>
      </c>
    </row>
    <row r="1300" spans="1:5" ht="12" hidden="1">
      <c r="A1300" s="81">
        <v>93181</v>
      </c>
      <c r="B1300" s="82" t="s">
        <v>1594</v>
      </c>
      <c r="C1300" s="82" t="s">
        <v>2238</v>
      </c>
      <c r="D1300" s="82" t="s">
        <v>1506</v>
      </c>
      <c r="E1300" s="82" t="s">
        <v>2239</v>
      </c>
    </row>
    <row r="1301" spans="1:5" ht="12" hidden="1">
      <c r="A1301" s="81">
        <v>93182</v>
      </c>
      <c r="B1301" s="82" t="s">
        <v>1594</v>
      </c>
      <c r="C1301" s="82" t="s">
        <v>2238</v>
      </c>
      <c r="D1301" s="82" t="s">
        <v>1506</v>
      </c>
      <c r="E1301" s="82" t="s">
        <v>2239</v>
      </c>
    </row>
    <row r="1302" spans="1:5" ht="12" hidden="1">
      <c r="A1302" s="81">
        <v>93183</v>
      </c>
      <c r="B1302" s="82" t="s">
        <v>1594</v>
      </c>
      <c r="C1302" s="82" t="s">
        <v>2238</v>
      </c>
      <c r="D1302" s="82" t="s">
        <v>1506</v>
      </c>
      <c r="E1302" s="82" t="s">
        <v>2239</v>
      </c>
    </row>
    <row r="1303" spans="1:5" ht="12" hidden="1">
      <c r="A1303" s="81">
        <v>93184</v>
      </c>
      <c r="B1303" s="82" t="s">
        <v>1594</v>
      </c>
      <c r="C1303" s="82" t="s">
        <v>2238</v>
      </c>
      <c r="D1303" s="82" t="s">
        <v>1506</v>
      </c>
      <c r="E1303" s="82" t="s">
        <v>2239</v>
      </c>
    </row>
    <row r="1304" spans="1:5" ht="12" hidden="1">
      <c r="A1304" s="81">
        <v>93185</v>
      </c>
      <c r="B1304" s="82" t="s">
        <v>1594</v>
      </c>
      <c r="C1304" s="82" t="s">
        <v>2238</v>
      </c>
      <c r="D1304" s="82" t="s">
        <v>1506</v>
      </c>
      <c r="E1304" s="82" t="s">
        <v>2239</v>
      </c>
    </row>
    <row r="1305" spans="1:5" ht="12" hidden="1">
      <c r="A1305" s="81">
        <v>93186</v>
      </c>
      <c r="B1305" s="82" t="s">
        <v>1594</v>
      </c>
      <c r="C1305" s="82" t="s">
        <v>2238</v>
      </c>
      <c r="D1305" s="82" t="s">
        <v>1506</v>
      </c>
      <c r="E1305" s="82" t="s">
        <v>2239</v>
      </c>
    </row>
    <row r="1306" spans="1:5" ht="12" hidden="1">
      <c r="A1306" s="81">
        <v>93187</v>
      </c>
      <c r="B1306" s="82" t="s">
        <v>1594</v>
      </c>
      <c r="C1306" s="82" t="s">
        <v>2238</v>
      </c>
      <c r="D1306" s="82" t="s">
        <v>1506</v>
      </c>
      <c r="E1306" s="82" t="s">
        <v>2239</v>
      </c>
    </row>
    <row r="1307" spans="1:5" ht="12" hidden="1">
      <c r="A1307" s="81">
        <v>93188</v>
      </c>
      <c r="B1307" s="82" t="s">
        <v>1594</v>
      </c>
      <c r="C1307" s="82" t="s">
        <v>2238</v>
      </c>
      <c r="D1307" s="82" t="s">
        <v>1506</v>
      </c>
      <c r="E1307" s="82" t="s">
        <v>2239</v>
      </c>
    </row>
    <row r="1308" spans="1:5" ht="12" hidden="1">
      <c r="A1308" s="81">
        <v>93189</v>
      </c>
      <c r="B1308" s="82" t="s">
        <v>1594</v>
      </c>
      <c r="C1308" s="82" t="s">
        <v>2238</v>
      </c>
      <c r="D1308" s="82" t="s">
        <v>1506</v>
      </c>
      <c r="E1308" s="82" t="s">
        <v>2239</v>
      </c>
    </row>
    <row r="1309" spans="1:5" ht="12" hidden="1">
      <c r="A1309" s="81">
        <v>92180</v>
      </c>
      <c r="B1309" s="82" t="s">
        <v>1594</v>
      </c>
      <c r="C1309" s="82" t="s">
        <v>1407</v>
      </c>
      <c r="D1309" s="82" t="s">
        <v>1506</v>
      </c>
      <c r="E1309" s="82" t="s">
        <v>2239</v>
      </c>
    </row>
    <row r="1310" spans="1:5" ht="12" hidden="1">
      <c r="A1310" s="81">
        <v>92181</v>
      </c>
      <c r="B1310" s="82" t="s">
        <v>1594</v>
      </c>
      <c r="C1310" s="82" t="s">
        <v>1407</v>
      </c>
      <c r="D1310" s="82" t="s">
        <v>1506</v>
      </c>
      <c r="E1310" s="82" t="s">
        <v>2239</v>
      </c>
    </row>
    <row r="1311" spans="1:5" ht="12" hidden="1">
      <c r="A1311" s="81">
        <v>92182</v>
      </c>
      <c r="B1311" s="82" t="s">
        <v>1594</v>
      </c>
      <c r="C1311" s="82" t="s">
        <v>1407</v>
      </c>
      <c r="D1311" s="82" t="s">
        <v>1506</v>
      </c>
      <c r="E1311" s="82" t="s">
        <v>2239</v>
      </c>
    </row>
    <row r="1312" spans="1:5" ht="12" hidden="1">
      <c r="A1312" s="81">
        <v>92183</v>
      </c>
      <c r="B1312" s="82" t="s">
        <v>1594</v>
      </c>
      <c r="C1312" s="82" t="s">
        <v>1407</v>
      </c>
      <c r="D1312" s="82" t="s">
        <v>1506</v>
      </c>
      <c r="E1312" s="82" t="s">
        <v>2239</v>
      </c>
    </row>
    <row r="1313" spans="1:5" ht="12" hidden="1">
      <c r="A1313" s="81">
        <v>92184</v>
      </c>
      <c r="B1313" s="82" t="s">
        <v>1594</v>
      </c>
      <c r="C1313" s="82" t="s">
        <v>1407</v>
      </c>
      <c r="D1313" s="82" t="s">
        <v>1506</v>
      </c>
      <c r="E1313" s="82" t="s">
        <v>2239</v>
      </c>
    </row>
    <row r="1314" spans="1:5" ht="12" hidden="1">
      <c r="A1314" s="81">
        <v>92185</v>
      </c>
      <c r="B1314" s="82" t="s">
        <v>1594</v>
      </c>
      <c r="C1314" s="82" t="s">
        <v>1407</v>
      </c>
      <c r="D1314" s="82" t="s">
        <v>1506</v>
      </c>
      <c r="E1314" s="82" t="s">
        <v>2239</v>
      </c>
    </row>
    <row r="1315" spans="1:5" ht="12" hidden="1">
      <c r="A1315" s="81">
        <v>92186</v>
      </c>
      <c r="B1315" s="82" t="s">
        <v>1594</v>
      </c>
      <c r="C1315" s="82" t="s">
        <v>1407</v>
      </c>
      <c r="D1315" s="82" t="s">
        <v>1506</v>
      </c>
      <c r="E1315" s="82" t="s">
        <v>2239</v>
      </c>
    </row>
    <row r="1316" spans="1:5" ht="12" hidden="1">
      <c r="A1316" s="81">
        <v>92187</v>
      </c>
      <c r="B1316" s="82" t="s">
        <v>1594</v>
      </c>
      <c r="C1316" s="82" t="s">
        <v>1407</v>
      </c>
      <c r="D1316" s="82" t="s">
        <v>1506</v>
      </c>
      <c r="E1316" s="82" t="s">
        <v>2239</v>
      </c>
    </row>
    <row r="1317" spans="1:5" ht="12" hidden="1">
      <c r="A1317" s="81">
        <v>92188</v>
      </c>
      <c r="B1317" s="82" t="s">
        <v>1594</v>
      </c>
      <c r="C1317" s="82" t="s">
        <v>1407</v>
      </c>
      <c r="D1317" s="82" t="s">
        <v>1506</v>
      </c>
      <c r="E1317" s="82" t="s">
        <v>2239</v>
      </c>
    </row>
    <row r="1318" spans="1:5" ht="12" hidden="1">
      <c r="A1318" s="81">
        <v>92189</v>
      </c>
      <c r="B1318" s="82" t="s">
        <v>1594</v>
      </c>
      <c r="C1318" s="82" t="s">
        <v>1407</v>
      </c>
      <c r="D1318" s="82" t="s">
        <v>1506</v>
      </c>
      <c r="E1318" s="82" t="s">
        <v>2239</v>
      </c>
    </row>
    <row r="1319" spans="1:5" ht="12" hidden="1">
      <c r="A1319" s="81">
        <v>94190</v>
      </c>
      <c r="B1319" s="82" t="s">
        <v>1595</v>
      </c>
      <c r="C1319" s="82" t="s">
        <v>2162</v>
      </c>
      <c r="D1319" s="82" t="s">
        <v>1506</v>
      </c>
      <c r="E1319" s="82" t="s">
        <v>1922</v>
      </c>
    </row>
    <row r="1320" spans="1:5" ht="12" hidden="1">
      <c r="A1320" s="81">
        <v>94191</v>
      </c>
      <c r="B1320" s="82" t="s">
        <v>1595</v>
      </c>
      <c r="C1320" s="82" t="s">
        <v>2162</v>
      </c>
      <c r="D1320" s="82" t="s">
        <v>1506</v>
      </c>
      <c r="E1320" s="82" t="s">
        <v>1922</v>
      </c>
    </row>
    <row r="1321" spans="1:5" ht="12" hidden="1">
      <c r="A1321" s="81">
        <v>94192</v>
      </c>
      <c r="B1321" s="82" t="s">
        <v>1595</v>
      </c>
      <c r="C1321" s="82" t="s">
        <v>2162</v>
      </c>
      <c r="D1321" s="82" t="s">
        <v>1506</v>
      </c>
      <c r="E1321" s="82" t="s">
        <v>1922</v>
      </c>
    </row>
    <row r="1322" spans="1:5" ht="12" hidden="1">
      <c r="A1322" s="81">
        <v>94193</v>
      </c>
      <c r="B1322" s="82" t="s">
        <v>1595</v>
      </c>
      <c r="C1322" s="82" t="s">
        <v>2162</v>
      </c>
      <c r="D1322" s="82" t="s">
        <v>1506</v>
      </c>
      <c r="E1322" s="82" t="s">
        <v>1922</v>
      </c>
    </row>
    <row r="1323" spans="1:5" ht="12" hidden="1">
      <c r="A1323" s="81">
        <v>94194</v>
      </c>
      <c r="B1323" s="82" t="s">
        <v>1595</v>
      </c>
      <c r="C1323" s="82" t="s">
        <v>2162</v>
      </c>
      <c r="D1323" s="82" t="s">
        <v>1506</v>
      </c>
      <c r="E1323" s="82" t="s">
        <v>1922</v>
      </c>
    </row>
    <row r="1324" spans="1:5" ht="12" hidden="1">
      <c r="A1324" s="81">
        <f>+A1323+1</f>
        <v>94195</v>
      </c>
      <c r="B1324" s="82" t="s">
        <v>1595</v>
      </c>
      <c r="C1324" s="82" t="s">
        <v>2162</v>
      </c>
      <c r="D1324" s="82" t="s">
        <v>1506</v>
      </c>
      <c r="E1324" s="82" t="s">
        <v>1922</v>
      </c>
    </row>
    <row r="1325" spans="1:5" ht="12" hidden="1">
      <c r="A1325" s="81">
        <f>+A1324+1</f>
        <v>94196</v>
      </c>
      <c r="B1325" s="82" t="s">
        <v>1595</v>
      </c>
      <c r="C1325" s="82" t="s">
        <v>2162</v>
      </c>
      <c r="D1325" s="82" t="s">
        <v>1506</v>
      </c>
      <c r="E1325" s="82" t="s">
        <v>1922</v>
      </c>
    </row>
    <row r="1326" spans="1:5" ht="12" hidden="1">
      <c r="A1326" s="81">
        <f>+A1325+1</f>
        <v>94197</v>
      </c>
      <c r="B1326" s="82" t="s">
        <v>1595</v>
      </c>
      <c r="C1326" s="82" t="s">
        <v>2162</v>
      </c>
      <c r="D1326" s="82" t="s">
        <v>1506</v>
      </c>
      <c r="E1326" s="82" t="s">
        <v>1922</v>
      </c>
    </row>
    <row r="1327" spans="1:5" ht="12" hidden="1">
      <c r="A1327" s="81">
        <f>+A1326+1</f>
        <v>94198</v>
      </c>
      <c r="B1327" s="82" t="s">
        <v>1595</v>
      </c>
      <c r="C1327" s="82" t="s">
        <v>2162</v>
      </c>
      <c r="D1327" s="82" t="s">
        <v>1506</v>
      </c>
      <c r="E1327" s="82" t="s">
        <v>1922</v>
      </c>
    </row>
    <row r="1328" spans="1:5" ht="13.5" customHeight="1" hidden="1">
      <c r="A1328" s="81">
        <f>+A1327+1</f>
        <v>94199</v>
      </c>
      <c r="B1328" s="82" t="s">
        <v>1595</v>
      </c>
      <c r="C1328" s="82" t="s">
        <v>2162</v>
      </c>
      <c r="D1328" s="82" t="s">
        <v>1506</v>
      </c>
      <c r="E1328" s="82" t="s">
        <v>1922</v>
      </c>
    </row>
    <row r="1329" spans="1:5" ht="12" hidden="1">
      <c r="A1329" s="81">
        <v>99060</v>
      </c>
      <c r="B1329" s="82" t="s">
        <v>1595</v>
      </c>
      <c r="C1329" s="82" t="s">
        <v>2001</v>
      </c>
      <c r="D1329" s="82" t="s">
        <v>1506</v>
      </c>
      <c r="E1329" s="82" t="s">
        <v>1922</v>
      </c>
    </row>
    <row r="1330" spans="1:5" ht="12" hidden="1">
      <c r="A1330" s="81">
        <v>99061</v>
      </c>
      <c r="B1330" s="82" t="s">
        <v>1595</v>
      </c>
      <c r="C1330" s="82" t="s">
        <v>2001</v>
      </c>
      <c r="D1330" s="82" t="s">
        <v>1506</v>
      </c>
      <c r="E1330" s="82" t="s">
        <v>1922</v>
      </c>
    </row>
    <row r="1331" spans="1:5" ht="12" hidden="1">
      <c r="A1331" s="81">
        <v>99062</v>
      </c>
      <c r="B1331" s="82" t="s">
        <v>1595</v>
      </c>
      <c r="C1331" s="82" t="s">
        <v>2001</v>
      </c>
      <c r="D1331" s="82" t="s">
        <v>1506</v>
      </c>
      <c r="E1331" s="82" t="s">
        <v>1922</v>
      </c>
    </row>
    <row r="1332" spans="1:5" ht="12" hidden="1">
      <c r="A1332" s="81">
        <v>99063</v>
      </c>
      <c r="B1332" s="82" t="s">
        <v>1595</v>
      </c>
      <c r="C1332" s="82" t="s">
        <v>2001</v>
      </c>
      <c r="D1332" s="82" t="s">
        <v>1506</v>
      </c>
      <c r="E1332" s="82" t="s">
        <v>1922</v>
      </c>
    </row>
    <row r="1333" spans="1:5" ht="12" hidden="1">
      <c r="A1333" s="81">
        <v>99064</v>
      </c>
      <c r="B1333" s="82" t="s">
        <v>1595</v>
      </c>
      <c r="C1333" s="82" t="s">
        <v>2001</v>
      </c>
      <c r="D1333" s="82" t="s">
        <v>1506</v>
      </c>
      <c r="E1333" s="82" t="s">
        <v>1922</v>
      </c>
    </row>
    <row r="1334" spans="1:5" ht="12" hidden="1">
      <c r="A1334" s="81">
        <v>99065</v>
      </c>
      <c r="B1334" s="82" t="s">
        <v>1595</v>
      </c>
      <c r="C1334" s="82" t="s">
        <v>2001</v>
      </c>
      <c r="D1334" s="82" t="s">
        <v>1506</v>
      </c>
      <c r="E1334" s="82" t="s">
        <v>1922</v>
      </c>
    </row>
    <row r="1335" spans="1:5" ht="12" hidden="1">
      <c r="A1335" s="81">
        <v>99066</v>
      </c>
      <c r="B1335" s="82" t="s">
        <v>1595</v>
      </c>
      <c r="C1335" s="82" t="s">
        <v>2001</v>
      </c>
      <c r="D1335" s="82" t="s">
        <v>1506</v>
      </c>
      <c r="E1335" s="82" t="s">
        <v>1922</v>
      </c>
    </row>
    <row r="1336" spans="1:5" ht="12" hidden="1">
      <c r="A1336" s="81">
        <v>99067</v>
      </c>
      <c r="B1336" s="82" t="s">
        <v>1595</v>
      </c>
      <c r="C1336" s="82" t="s">
        <v>2001</v>
      </c>
      <c r="D1336" s="82" t="s">
        <v>1506</v>
      </c>
      <c r="E1336" s="82" t="s">
        <v>1922</v>
      </c>
    </row>
    <row r="1337" spans="1:5" ht="12" hidden="1">
      <c r="A1337" s="81">
        <v>99068</v>
      </c>
      <c r="B1337" s="82" t="s">
        <v>1595</v>
      </c>
      <c r="C1337" s="82" t="s">
        <v>2001</v>
      </c>
      <c r="D1337" s="82" t="s">
        <v>1506</v>
      </c>
      <c r="E1337" s="82" t="s">
        <v>1922</v>
      </c>
    </row>
    <row r="1338" spans="1:5" ht="12" hidden="1">
      <c r="A1338" s="81">
        <v>99069</v>
      </c>
      <c r="B1338" s="82" t="s">
        <v>1595</v>
      </c>
      <c r="C1338" s="82" t="s">
        <v>2001</v>
      </c>
      <c r="D1338" s="82" t="s">
        <v>1506</v>
      </c>
      <c r="E1338" s="82" t="s">
        <v>1922</v>
      </c>
    </row>
    <row r="1339" spans="1:5" ht="12" hidden="1">
      <c r="A1339" s="81">
        <v>98580</v>
      </c>
      <c r="B1339" s="82" t="s">
        <v>1595</v>
      </c>
      <c r="C1339" s="82" t="s">
        <v>1531</v>
      </c>
      <c r="D1339" s="82" t="s">
        <v>1506</v>
      </c>
      <c r="E1339" s="82" t="s">
        <v>1922</v>
      </c>
    </row>
    <row r="1340" spans="1:5" ht="12" hidden="1">
      <c r="A1340" s="81">
        <v>98581</v>
      </c>
      <c r="B1340" s="82" t="s">
        <v>1595</v>
      </c>
      <c r="C1340" s="82" t="s">
        <v>1531</v>
      </c>
      <c r="D1340" s="82" t="s">
        <v>1506</v>
      </c>
      <c r="E1340" s="82" t="s">
        <v>1922</v>
      </c>
    </row>
    <row r="1341" spans="1:5" ht="12" hidden="1">
      <c r="A1341" s="81">
        <v>98582</v>
      </c>
      <c r="B1341" s="82" t="s">
        <v>1595</v>
      </c>
      <c r="C1341" s="82" t="s">
        <v>1531</v>
      </c>
      <c r="D1341" s="82" t="s">
        <v>1506</v>
      </c>
      <c r="E1341" s="82" t="s">
        <v>1922</v>
      </c>
    </row>
    <row r="1342" spans="1:5" ht="12" hidden="1">
      <c r="A1342" s="81">
        <v>98583</v>
      </c>
      <c r="B1342" s="82" t="s">
        <v>1595</v>
      </c>
      <c r="C1342" s="82" t="s">
        <v>1531</v>
      </c>
      <c r="D1342" s="82" t="s">
        <v>1506</v>
      </c>
      <c r="E1342" s="82" t="s">
        <v>1922</v>
      </c>
    </row>
    <row r="1343" spans="1:5" ht="12" hidden="1">
      <c r="A1343" s="81">
        <v>98584</v>
      </c>
      <c r="B1343" s="82" t="s">
        <v>1595</v>
      </c>
      <c r="C1343" s="82" t="s">
        <v>1531</v>
      </c>
      <c r="D1343" s="82" t="s">
        <v>1506</v>
      </c>
      <c r="E1343" s="82" t="s">
        <v>1922</v>
      </c>
    </row>
    <row r="1344" spans="1:5" ht="12" hidden="1">
      <c r="A1344" s="81">
        <f>+A1343+1</f>
        <v>98585</v>
      </c>
      <c r="B1344" s="82" t="s">
        <v>1595</v>
      </c>
      <c r="C1344" s="82" t="s">
        <v>1531</v>
      </c>
      <c r="D1344" s="82" t="s">
        <v>1506</v>
      </c>
      <c r="E1344" s="82" t="s">
        <v>1922</v>
      </c>
    </row>
    <row r="1345" spans="1:5" ht="12" hidden="1">
      <c r="A1345" s="81">
        <f>+A1344+1</f>
        <v>98586</v>
      </c>
      <c r="B1345" s="82" t="s">
        <v>1595</v>
      </c>
      <c r="C1345" s="82" t="s">
        <v>1531</v>
      </c>
      <c r="D1345" s="82" t="s">
        <v>1506</v>
      </c>
      <c r="E1345" s="82" t="s">
        <v>1922</v>
      </c>
    </row>
    <row r="1346" spans="1:5" ht="12" hidden="1">
      <c r="A1346" s="81">
        <f>+A1345+1</f>
        <v>98587</v>
      </c>
      <c r="B1346" s="82" t="s">
        <v>1595</v>
      </c>
      <c r="C1346" s="82" t="s">
        <v>1531</v>
      </c>
      <c r="D1346" s="82" t="s">
        <v>1506</v>
      </c>
      <c r="E1346" s="82" t="s">
        <v>1922</v>
      </c>
    </row>
    <row r="1347" spans="1:5" ht="12" hidden="1">
      <c r="A1347" s="81">
        <f>+A1346+1</f>
        <v>98588</v>
      </c>
      <c r="B1347" s="82" t="s">
        <v>1595</v>
      </c>
      <c r="C1347" s="82" t="s">
        <v>1531</v>
      </c>
      <c r="D1347" s="82" t="s">
        <v>1506</v>
      </c>
      <c r="E1347" s="82" t="s">
        <v>1922</v>
      </c>
    </row>
    <row r="1348" spans="1:5" ht="12" hidden="1">
      <c r="A1348" s="81">
        <f>+A1347+1</f>
        <v>98589</v>
      </c>
      <c r="B1348" s="82" t="s">
        <v>1595</v>
      </c>
      <c r="C1348" s="82" t="s">
        <v>1531</v>
      </c>
      <c r="D1348" s="82" t="s">
        <v>1506</v>
      </c>
      <c r="E1348" s="82" t="s">
        <v>1922</v>
      </c>
    </row>
    <row r="1349" spans="1:5" ht="12" hidden="1">
      <c r="A1349" s="81">
        <v>93060</v>
      </c>
      <c r="B1349" s="82" t="s">
        <v>1595</v>
      </c>
      <c r="C1349" s="82" t="s">
        <v>2238</v>
      </c>
      <c r="D1349" s="82" t="s">
        <v>1506</v>
      </c>
      <c r="E1349" s="82" t="s">
        <v>2239</v>
      </c>
    </row>
    <row r="1350" spans="1:5" ht="12" hidden="1">
      <c r="A1350" s="81">
        <v>93061</v>
      </c>
      <c r="B1350" s="82" t="s">
        <v>1595</v>
      </c>
      <c r="C1350" s="82" t="s">
        <v>2238</v>
      </c>
      <c r="D1350" s="82" t="s">
        <v>1506</v>
      </c>
      <c r="E1350" s="82" t="s">
        <v>2239</v>
      </c>
    </row>
    <row r="1351" spans="1:5" ht="12" hidden="1">
      <c r="A1351" s="81">
        <v>93062</v>
      </c>
      <c r="B1351" s="82" t="s">
        <v>1595</v>
      </c>
      <c r="C1351" s="82" t="s">
        <v>2238</v>
      </c>
      <c r="D1351" s="82" t="s">
        <v>1506</v>
      </c>
      <c r="E1351" s="82" t="s">
        <v>2239</v>
      </c>
    </row>
    <row r="1352" spans="1:5" ht="12" hidden="1">
      <c r="A1352" s="81">
        <v>93063</v>
      </c>
      <c r="B1352" s="82" t="s">
        <v>1595</v>
      </c>
      <c r="C1352" s="82" t="s">
        <v>2238</v>
      </c>
      <c r="D1352" s="82" t="s">
        <v>1506</v>
      </c>
      <c r="E1352" s="82" t="s">
        <v>2239</v>
      </c>
    </row>
    <row r="1353" spans="1:5" ht="12" hidden="1">
      <c r="A1353" s="81">
        <v>93064</v>
      </c>
      <c r="B1353" s="82" t="s">
        <v>1595</v>
      </c>
      <c r="C1353" s="82" t="s">
        <v>2238</v>
      </c>
      <c r="D1353" s="82" t="s">
        <v>1506</v>
      </c>
      <c r="E1353" s="82" t="s">
        <v>2239</v>
      </c>
    </row>
    <row r="1354" spans="1:5" ht="12" hidden="1">
      <c r="A1354" s="81">
        <v>93065</v>
      </c>
      <c r="B1354" s="82" t="s">
        <v>1595</v>
      </c>
      <c r="C1354" s="82" t="s">
        <v>2238</v>
      </c>
      <c r="D1354" s="82" t="s">
        <v>1506</v>
      </c>
      <c r="E1354" s="82" t="s">
        <v>2239</v>
      </c>
    </row>
    <row r="1355" spans="1:5" ht="12" hidden="1">
      <c r="A1355" s="81">
        <v>93066</v>
      </c>
      <c r="B1355" s="82" t="s">
        <v>1595</v>
      </c>
      <c r="C1355" s="82" t="s">
        <v>2238</v>
      </c>
      <c r="D1355" s="82" t="s">
        <v>1506</v>
      </c>
      <c r="E1355" s="82" t="s">
        <v>2239</v>
      </c>
    </row>
    <row r="1356" spans="1:5" ht="12" hidden="1">
      <c r="A1356" s="81">
        <v>93067</v>
      </c>
      <c r="B1356" s="82" t="s">
        <v>1595</v>
      </c>
      <c r="C1356" s="82" t="s">
        <v>2238</v>
      </c>
      <c r="D1356" s="82" t="s">
        <v>1506</v>
      </c>
      <c r="E1356" s="82" t="s">
        <v>2239</v>
      </c>
    </row>
    <row r="1357" spans="1:5" ht="12" hidden="1">
      <c r="A1357" s="81">
        <v>93068</v>
      </c>
      <c r="B1357" s="82" t="s">
        <v>1595</v>
      </c>
      <c r="C1357" s="82" t="s">
        <v>2238</v>
      </c>
      <c r="D1357" s="82" t="s">
        <v>1506</v>
      </c>
      <c r="E1357" s="82" t="s">
        <v>2239</v>
      </c>
    </row>
    <row r="1358" spans="1:5" ht="12" hidden="1">
      <c r="A1358" s="81">
        <v>93069</v>
      </c>
      <c r="B1358" s="82" t="s">
        <v>1595</v>
      </c>
      <c r="C1358" s="82" t="s">
        <v>2238</v>
      </c>
      <c r="D1358" s="82" t="s">
        <v>1506</v>
      </c>
      <c r="E1358" s="82" t="s">
        <v>2239</v>
      </c>
    </row>
    <row r="1359" spans="1:5" ht="12" hidden="1">
      <c r="A1359" s="81">
        <v>98450</v>
      </c>
      <c r="B1359" s="82" t="s">
        <v>1596</v>
      </c>
      <c r="C1359" s="82" t="s">
        <v>2001</v>
      </c>
      <c r="D1359" s="82" t="s">
        <v>1921</v>
      </c>
      <c r="E1359" s="82" t="s">
        <v>1922</v>
      </c>
    </row>
    <row r="1360" spans="1:5" ht="12" hidden="1">
      <c r="A1360" s="81">
        <v>98451</v>
      </c>
      <c r="B1360" s="82" t="s">
        <v>1596</v>
      </c>
      <c r="C1360" s="82" t="s">
        <v>2001</v>
      </c>
      <c r="D1360" s="82" t="s">
        <v>1921</v>
      </c>
      <c r="E1360" s="82" t="s">
        <v>1922</v>
      </c>
    </row>
    <row r="1361" spans="1:5" ht="12" hidden="1">
      <c r="A1361" s="81">
        <v>98452</v>
      </c>
      <c r="B1361" s="82" t="s">
        <v>1596</v>
      </c>
      <c r="C1361" s="82" t="s">
        <v>2001</v>
      </c>
      <c r="D1361" s="82" t="s">
        <v>1921</v>
      </c>
      <c r="E1361" s="82" t="s">
        <v>1922</v>
      </c>
    </row>
    <row r="1362" spans="1:5" ht="12" hidden="1">
      <c r="A1362" s="81">
        <v>98453</v>
      </c>
      <c r="B1362" s="82" t="s">
        <v>1596</v>
      </c>
      <c r="C1362" s="82" t="s">
        <v>2001</v>
      </c>
      <c r="D1362" s="82" t="s">
        <v>1921</v>
      </c>
      <c r="E1362" s="82" t="s">
        <v>1922</v>
      </c>
    </row>
    <row r="1363" spans="1:5" ht="12" hidden="1">
      <c r="A1363" s="81">
        <v>98454</v>
      </c>
      <c r="B1363" s="82" t="s">
        <v>1596</v>
      </c>
      <c r="C1363" s="82" t="s">
        <v>2001</v>
      </c>
      <c r="D1363" s="82" t="s">
        <v>1921</v>
      </c>
      <c r="E1363" s="82" t="s">
        <v>1922</v>
      </c>
    </row>
    <row r="1364" spans="1:5" ht="12" hidden="1">
      <c r="A1364" s="81">
        <v>98455</v>
      </c>
      <c r="B1364" s="82" t="s">
        <v>1596</v>
      </c>
      <c r="C1364" s="82" t="s">
        <v>2001</v>
      </c>
      <c r="D1364" s="82" t="s">
        <v>1921</v>
      </c>
      <c r="E1364" s="82" t="s">
        <v>1922</v>
      </c>
    </row>
    <row r="1365" spans="1:5" ht="12" hidden="1">
      <c r="A1365" s="81">
        <v>98456</v>
      </c>
      <c r="B1365" s="82" t="s">
        <v>1596</v>
      </c>
      <c r="C1365" s="82" t="s">
        <v>2001</v>
      </c>
      <c r="D1365" s="82" t="s">
        <v>1921</v>
      </c>
      <c r="E1365" s="82" t="s">
        <v>1922</v>
      </c>
    </row>
    <row r="1366" spans="1:5" ht="12" hidden="1">
      <c r="A1366" s="81">
        <v>98457</v>
      </c>
      <c r="B1366" s="82" t="s">
        <v>1596</v>
      </c>
      <c r="C1366" s="82" t="s">
        <v>2001</v>
      </c>
      <c r="D1366" s="82" t="s">
        <v>1921</v>
      </c>
      <c r="E1366" s="82" t="s">
        <v>1922</v>
      </c>
    </row>
    <row r="1367" spans="1:5" ht="12" hidden="1">
      <c r="A1367" s="81">
        <v>98458</v>
      </c>
      <c r="B1367" s="82" t="s">
        <v>1596</v>
      </c>
      <c r="C1367" s="82" t="s">
        <v>2001</v>
      </c>
      <c r="D1367" s="82" t="s">
        <v>1921</v>
      </c>
      <c r="E1367" s="82" t="s">
        <v>1922</v>
      </c>
    </row>
    <row r="1368" spans="1:5" ht="12" hidden="1">
      <c r="A1368" s="81">
        <v>98459</v>
      </c>
      <c r="B1368" s="82" t="s">
        <v>1596</v>
      </c>
      <c r="C1368" s="82" t="s">
        <v>2001</v>
      </c>
      <c r="D1368" s="82" t="s">
        <v>1921</v>
      </c>
      <c r="E1368" s="82" t="s">
        <v>1922</v>
      </c>
    </row>
    <row r="1369" spans="1:5" ht="12" hidden="1">
      <c r="A1369" s="81">
        <v>98800</v>
      </c>
      <c r="B1369" s="82" t="s">
        <v>1596</v>
      </c>
      <c r="C1369" s="82" t="s">
        <v>2001</v>
      </c>
      <c r="D1369" s="82" t="s">
        <v>1921</v>
      </c>
      <c r="E1369" s="82" t="s">
        <v>1922</v>
      </c>
    </row>
    <row r="1370" spans="1:5" ht="12" hidden="1">
      <c r="A1370" s="81">
        <v>98801</v>
      </c>
      <c r="B1370" s="82" t="s">
        <v>1596</v>
      </c>
      <c r="C1370" s="82" t="s">
        <v>2001</v>
      </c>
      <c r="D1370" s="82" t="s">
        <v>1921</v>
      </c>
      <c r="E1370" s="82" t="s">
        <v>1922</v>
      </c>
    </row>
    <row r="1371" spans="1:5" ht="12" hidden="1">
      <c r="A1371" s="81">
        <v>98802</v>
      </c>
      <c r="B1371" s="82" t="s">
        <v>1596</v>
      </c>
      <c r="C1371" s="82" t="s">
        <v>2001</v>
      </c>
      <c r="D1371" s="82" t="s">
        <v>1921</v>
      </c>
      <c r="E1371" s="82" t="s">
        <v>1922</v>
      </c>
    </row>
    <row r="1372" spans="1:5" ht="12" hidden="1">
      <c r="A1372" s="81">
        <v>98803</v>
      </c>
      <c r="B1372" s="82" t="s">
        <v>1596</v>
      </c>
      <c r="C1372" s="82" t="s">
        <v>2001</v>
      </c>
      <c r="D1372" s="82" t="s">
        <v>1921</v>
      </c>
      <c r="E1372" s="82" t="s">
        <v>1922</v>
      </c>
    </row>
    <row r="1373" spans="1:5" ht="12" hidden="1">
      <c r="A1373" s="81">
        <v>98804</v>
      </c>
      <c r="B1373" s="82" t="s">
        <v>1596</v>
      </c>
      <c r="C1373" s="82" t="s">
        <v>2001</v>
      </c>
      <c r="D1373" s="82" t="s">
        <v>1921</v>
      </c>
      <c r="E1373" s="82" t="s">
        <v>1922</v>
      </c>
    </row>
    <row r="1374" spans="1:5" ht="12" hidden="1">
      <c r="A1374" s="81">
        <v>98805</v>
      </c>
      <c r="B1374" s="82" t="s">
        <v>1596</v>
      </c>
      <c r="C1374" s="82" t="s">
        <v>2001</v>
      </c>
      <c r="D1374" s="82" t="s">
        <v>1921</v>
      </c>
      <c r="E1374" s="82" t="s">
        <v>1922</v>
      </c>
    </row>
    <row r="1375" spans="1:5" ht="12" hidden="1">
      <c r="A1375" s="81">
        <v>98806</v>
      </c>
      <c r="B1375" s="82" t="s">
        <v>1596</v>
      </c>
      <c r="C1375" s="82" t="s">
        <v>2001</v>
      </c>
      <c r="D1375" s="82" t="s">
        <v>1921</v>
      </c>
      <c r="E1375" s="82" t="s">
        <v>1922</v>
      </c>
    </row>
    <row r="1376" spans="1:5" ht="12" hidden="1">
      <c r="A1376" s="81">
        <v>98807</v>
      </c>
      <c r="B1376" s="82" t="s">
        <v>1596</v>
      </c>
      <c r="C1376" s="82" t="s">
        <v>2001</v>
      </c>
      <c r="D1376" s="82" t="s">
        <v>1921</v>
      </c>
      <c r="E1376" s="82" t="s">
        <v>1922</v>
      </c>
    </row>
    <row r="1377" spans="1:5" ht="12" hidden="1">
      <c r="A1377" s="81">
        <v>98808</v>
      </c>
      <c r="B1377" s="82" t="s">
        <v>1596</v>
      </c>
      <c r="C1377" s="82" t="s">
        <v>2001</v>
      </c>
      <c r="D1377" s="82" t="s">
        <v>1921</v>
      </c>
      <c r="E1377" s="82" t="s">
        <v>1922</v>
      </c>
    </row>
    <row r="1378" spans="1:5" ht="12" hidden="1">
      <c r="A1378" s="81">
        <v>98809</v>
      </c>
      <c r="B1378" s="82" t="s">
        <v>1596</v>
      </c>
      <c r="C1378" s="82" t="s">
        <v>2001</v>
      </c>
      <c r="D1378" s="82" t="s">
        <v>1921</v>
      </c>
      <c r="E1378" s="82" t="s">
        <v>1922</v>
      </c>
    </row>
    <row r="1379" spans="1:5" ht="12" hidden="1">
      <c r="A1379" s="81">
        <v>99450</v>
      </c>
      <c r="B1379" s="82" t="s">
        <v>1596</v>
      </c>
      <c r="C1379" s="82" t="s">
        <v>2001</v>
      </c>
      <c r="D1379" s="82" t="s">
        <v>1921</v>
      </c>
      <c r="E1379" s="82" t="s">
        <v>1922</v>
      </c>
    </row>
    <row r="1380" spans="1:5" ht="12" hidden="1">
      <c r="A1380" s="81">
        <v>99451</v>
      </c>
      <c r="B1380" s="82" t="s">
        <v>1596</v>
      </c>
      <c r="C1380" s="82" t="s">
        <v>2001</v>
      </c>
      <c r="D1380" s="82" t="s">
        <v>1921</v>
      </c>
      <c r="E1380" s="82" t="s">
        <v>1922</v>
      </c>
    </row>
    <row r="1381" spans="1:5" ht="12" hidden="1">
      <c r="A1381" s="81">
        <v>99452</v>
      </c>
      <c r="B1381" s="82" t="s">
        <v>1596</v>
      </c>
      <c r="C1381" s="82" t="s">
        <v>2001</v>
      </c>
      <c r="D1381" s="82" t="s">
        <v>1921</v>
      </c>
      <c r="E1381" s="82" t="s">
        <v>1922</v>
      </c>
    </row>
    <row r="1382" spans="1:5" ht="12" hidden="1">
      <c r="A1382" s="81">
        <v>99453</v>
      </c>
      <c r="B1382" s="82" t="s">
        <v>1596</v>
      </c>
      <c r="C1382" s="82" t="s">
        <v>2001</v>
      </c>
      <c r="D1382" s="82" t="s">
        <v>1921</v>
      </c>
      <c r="E1382" s="82" t="s">
        <v>1922</v>
      </c>
    </row>
    <row r="1383" spans="1:5" ht="12" hidden="1">
      <c r="A1383" s="81">
        <v>99454</v>
      </c>
      <c r="B1383" s="82" t="s">
        <v>1596</v>
      </c>
      <c r="C1383" s="82" t="s">
        <v>2001</v>
      </c>
      <c r="D1383" s="82" t="s">
        <v>1921</v>
      </c>
      <c r="E1383" s="82" t="s">
        <v>1922</v>
      </c>
    </row>
    <row r="1384" spans="1:5" ht="12" hidden="1">
      <c r="A1384" s="81">
        <v>99455</v>
      </c>
      <c r="B1384" s="82" t="s">
        <v>1596</v>
      </c>
      <c r="C1384" s="82" t="s">
        <v>2001</v>
      </c>
      <c r="D1384" s="82" t="s">
        <v>1921</v>
      </c>
      <c r="E1384" s="82" t="s">
        <v>1922</v>
      </c>
    </row>
    <row r="1385" spans="1:5" ht="12" hidden="1">
      <c r="A1385" s="81">
        <v>99456</v>
      </c>
      <c r="B1385" s="82" t="s">
        <v>1596</v>
      </c>
      <c r="C1385" s="82" t="s">
        <v>2001</v>
      </c>
      <c r="D1385" s="82" t="s">
        <v>1921</v>
      </c>
      <c r="E1385" s="82" t="s">
        <v>1922</v>
      </c>
    </row>
    <row r="1386" spans="1:5" ht="12" hidden="1">
      <c r="A1386" s="81">
        <v>99457</v>
      </c>
      <c r="B1386" s="82" t="s">
        <v>1596</v>
      </c>
      <c r="C1386" s="82" t="s">
        <v>2001</v>
      </c>
      <c r="D1386" s="82" t="s">
        <v>1921</v>
      </c>
      <c r="E1386" s="82" t="s">
        <v>1922</v>
      </c>
    </row>
    <row r="1387" spans="1:5" ht="12" hidden="1">
      <c r="A1387" s="81">
        <v>99458</v>
      </c>
      <c r="B1387" s="82" t="s">
        <v>1596</v>
      </c>
      <c r="C1387" s="82" t="s">
        <v>2001</v>
      </c>
      <c r="D1387" s="82" t="s">
        <v>1921</v>
      </c>
      <c r="E1387" s="82" t="s">
        <v>1922</v>
      </c>
    </row>
    <row r="1388" spans="1:5" ht="12" hidden="1">
      <c r="A1388" s="81">
        <v>99459</v>
      </c>
      <c r="B1388" s="82" t="s">
        <v>1596</v>
      </c>
      <c r="C1388" s="82" t="s">
        <v>2001</v>
      </c>
      <c r="D1388" s="82" t="s">
        <v>1921</v>
      </c>
      <c r="E1388" s="82" t="s">
        <v>1922</v>
      </c>
    </row>
    <row r="1389" spans="1:5" ht="12" hidden="1">
      <c r="A1389" s="81">
        <v>98440</v>
      </c>
      <c r="B1389" s="82" t="s">
        <v>1596</v>
      </c>
      <c r="C1389" s="82" t="s">
        <v>1597</v>
      </c>
      <c r="D1389" s="82" t="s">
        <v>1921</v>
      </c>
      <c r="E1389" s="82" t="s">
        <v>1922</v>
      </c>
    </row>
    <row r="1390" spans="1:5" ht="12" hidden="1">
      <c r="A1390" s="81">
        <v>98441</v>
      </c>
      <c r="B1390" s="82" t="s">
        <v>1596</v>
      </c>
      <c r="C1390" s="82" t="s">
        <v>1597</v>
      </c>
      <c r="D1390" s="82" t="s">
        <v>1921</v>
      </c>
      <c r="E1390" s="82" t="s">
        <v>1922</v>
      </c>
    </row>
    <row r="1391" spans="1:5" ht="12" hidden="1">
      <c r="A1391" s="81">
        <v>98442</v>
      </c>
      <c r="B1391" s="82" t="s">
        <v>1596</v>
      </c>
      <c r="C1391" s="82" t="s">
        <v>1597</v>
      </c>
      <c r="D1391" s="82" t="s">
        <v>1921</v>
      </c>
      <c r="E1391" s="82" t="s">
        <v>1922</v>
      </c>
    </row>
    <row r="1392" spans="1:5" ht="12" hidden="1">
      <c r="A1392" s="81">
        <v>98443</v>
      </c>
      <c r="B1392" s="82" t="s">
        <v>1596</v>
      </c>
      <c r="C1392" s="82" t="s">
        <v>1597</v>
      </c>
      <c r="D1392" s="82" t="s">
        <v>1921</v>
      </c>
      <c r="E1392" s="82" t="s">
        <v>1922</v>
      </c>
    </row>
    <row r="1393" spans="1:5" ht="12" hidden="1">
      <c r="A1393" s="81">
        <v>98444</v>
      </c>
      <c r="B1393" s="82" t="s">
        <v>1596</v>
      </c>
      <c r="C1393" s="82" t="s">
        <v>1597</v>
      </c>
      <c r="D1393" s="82" t="s">
        <v>1921</v>
      </c>
      <c r="E1393" s="82" t="s">
        <v>1922</v>
      </c>
    </row>
    <row r="1394" spans="1:5" ht="12" hidden="1">
      <c r="A1394" s="81">
        <v>98445</v>
      </c>
      <c r="B1394" s="82" t="s">
        <v>1596</v>
      </c>
      <c r="C1394" s="82" t="s">
        <v>1597</v>
      </c>
      <c r="D1394" s="82" t="s">
        <v>1921</v>
      </c>
      <c r="E1394" s="82" t="s">
        <v>1922</v>
      </c>
    </row>
    <row r="1395" spans="1:5" ht="12" hidden="1">
      <c r="A1395" s="81">
        <v>98446</v>
      </c>
      <c r="B1395" s="82" t="s">
        <v>1596</v>
      </c>
      <c r="C1395" s="82" t="s">
        <v>1597</v>
      </c>
      <c r="D1395" s="82" t="s">
        <v>1921</v>
      </c>
      <c r="E1395" s="82" t="s">
        <v>1922</v>
      </c>
    </row>
    <row r="1396" spans="1:5" ht="12" hidden="1">
      <c r="A1396" s="81">
        <v>98447</v>
      </c>
      <c r="B1396" s="82" t="s">
        <v>1596</v>
      </c>
      <c r="C1396" s="82" t="s">
        <v>1597</v>
      </c>
      <c r="D1396" s="82" t="s">
        <v>1921</v>
      </c>
      <c r="E1396" s="82" t="s">
        <v>1922</v>
      </c>
    </row>
    <row r="1397" spans="1:5" ht="12" hidden="1">
      <c r="A1397" s="81">
        <v>98448</v>
      </c>
      <c r="B1397" s="82" t="s">
        <v>1596</v>
      </c>
      <c r="C1397" s="82" t="s">
        <v>1597</v>
      </c>
      <c r="D1397" s="82" t="s">
        <v>1921</v>
      </c>
      <c r="E1397" s="82" t="s">
        <v>1922</v>
      </c>
    </row>
    <row r="1398" spans="1:5" ht="12" hidden="1">
      <c r="A1398" s="81">
        <v>98449</v>
      </c>
      <c r="B1398" s="82" t="s">
        <v>1596</v>
      </c>
      <c r="C1398" s="82" t="s">
        <v>1597</v>
      </c>
      <c r="D1398" s="82" t="s">
        <v>1921</v>
      </c>
      <c r="E1398" s="82" t="s">
        <v>1922</v>
      </c>
    </row>
    <row r="1399" spans="1:5" ht="12" hidden="1">
      <c r="A1399" s="81">
        <v>98860</v>
      </c>
      <c r="B1399" s="82" t="s">
        <v>1596</v>
      </c>
      <c r="C1399" s="82" t="s">
        <v>2116</v>
      </c>
      <c r="D1399" s="82" t="s">
        <v>1921</v>
      </c>
      <c r="E1399" s="82" t="s">
        <v>1922</v>
      </c>
    </row>
    <row r="1400" spans="1:5" ht="12" hidden="1">
      <c r="A1400" s="81">
        <v>98861</v>
      </c>
      <c r="B1400" s="82" t="s">
        <v>1596</v>
      </c>
      <c r="C1400" s="82" t="s">
        <v>2116</v>
      </c>
      <c r="D1400" s="82" t="s">
        <v>1921</v>
      </c>
      <c r="E1400" s="82" t="s">
        <v>1922</v>
      </c>
    </row>
    <row r="1401" spans="1:5" ht="12" hidden="1">
      <c r="A1401" s="81">
        <v>98862</v>
      </c>
      <c r="B1401" s="82" t="s">
        <v>1596</v>
      </c>
      <c r="C1401" s="82" t="s">
        <v>2116</v>
      </c>
      <c r="D1401" s="82" t="s">
        <v>1921</v>
      </c>
      <c r="E1401" s="82" t="s">
        <v>1922</v>
      </c>
    </row>
    <row r="1402" spans="1:5" ht="12" hidden="1">
      <c r="A1402" s="81">
        <v>98863</v>
      </c>
      <c r="B1402" s="82" t="s">
        <v>1596</v>
      </c>
      <c r="C1402" s="82" t="s">
        <v>2116</v>
      </c>
      <c r="D1402" s="82" t="s">
        <v>1921</v>
      </c>
      <c r="E1402" s="82" t="s">
        <v>1922</v>
      </c>
    </row>
    <row r="1403" spans="1:5" ht="12" hidden="1">
      <c r="A1403" s="81">
        <v>98864</v>
      </c>
      <c r="B1403" s="82" t="s">
        <v>1596</v>
      </c>
      <c r="C1403" s="82" t="s">
        <v>2116</v>
      </c>
      <c r="D1403" s="82" t="s">
        <v>1921</v>
      </c>
      <c r="E1403" s="82" t="s">
        <v>1922</v>
      </c>
    </row>
    <row r="1404" spans="1:5" ht="12" hidden="1">
      <c r="A1404" s="81">
        <v>98865</v>
      </c>
      <c r="B1404" s="82" t="s">
        <v>1596</v>
      </c>
      <c r="C1404" s="82" t="s">
        <v>2116</v>
      </c>
      <c r="D1404" s="82" t="s">
        <v>1921</v>
      </c>
      <c r="E1404" s="82" t="s">
        <v>1922</v>
      </c>
    </row>
    <row r="1405" spans="1:5" ht="12" hidden="1">
      <c r="A1405" s="81">
        <v>98866</v>
      </c>
      <c r="B1405" s="82" t="s">
        <v>1596</v>
      </c>
      <c r="C1405" s="82" t="s">
        <v>2116</v>
      </c>
      <c r="D1405" s="82" t="s">
        <v>1921</v>
      </c>
      <c r="E1405" s="82" t="s">
        <v>1922</v>
      </c>
    </row>
    <row r="1406" spans="1:5" ht="12" hidden="1">
      <c r="A1406" s="81">
        <v>98867</v>
      </c>
      <c r="B1406" s="82" t="s">
        <v>1596</v>
      </c>
      <c r="C1406" s="82" t="s">
        <v>2116</v>
      </c>
      <c r="D1406" s="82" t="s">
        <v>1921</v>
      </c>
      <c r="E1406" s="82" t="s">
        <v>1922</v>
      </c>
    </row>
    <row r="1407" spans="1:5" ht="12" hidden="1">
      <c r="A1407" s="81">
        <v>98868</v>
      </c>
      <c r="B1407" s="82" t="s">
        <v>1596</v>
      </c>
      <c r="C1407" s="82" t="s">
        <v>2116</v>
      </c>
      <c r="D1407" s="82" t="s">
        <v>1921</v>
      </c>
      <c r="E1407" s="82" t="s">
        <v>1922</v>
      </c>
    </row>
    <row r="1408" spans="1:5" ht="12" hidden="1">
      <c r="A1408" s="81">
        <v>98869</v>
      </c>
      <c r="B1408" s="82" t="s">
        <v>1596</v>
      </c>
      <c r="C1408" s="82" t="s">
        <v>2116</v>
      </c>
      <c r="D1408" s="82" t="s">
        <v>1921</v>
      </c>
      <c r="E1408" s="82" t="s">
        <v>1922</v>
      </c>
    </row>
    <row r="1409" spans="1:5" ht="12" hidden="1">
      <c r="A1409" s="81">
        <v>99860</v>
      </c>
      <c r="B1409" s="82" t="s">
        <v>1596</v>
      </c>
      <c r="C1409" s="82" t="s">
        <v>2116</v>
      </c>
      <c r="D1409" s="82" t="s">
        <v>1921</v>
      </c>
      <c r="E1409" s="82" t="s">
        <v>1922</v>
      </c>
    </row>
    <row r="1410" spans="1:5" ht="12" hidden="1">
      <c r="A1410" s="81">
        <v>99861</v>
      </c>
      <c r="B1410" s="82" t="s">
        <v>1596</v>
      </c>
      <c r="C1410" s="82" t="s">
        <v>2116</v>
      </c>
      <c r="D1410" s="82" t="s">
        <v>1921</v>
      </c>
      <c r="E1410" s="82" t="s">
        <v>1922</v>
      </c>
    </row>
    <row r="1411" spans="1:5" ht="12" hidden="1">
      <c r="A1411" s="81">
        <v>99862</v>
      </c>
      <c r="B1411" s="82" t="s">
        <v>1596</v>
      </c>
      <c r="C1411" s="82" t="s">
        <v>2116</v>
      </c>
      <c r="D1411" s="82" t="s">
        <v>1921</v>
      </c>
      <c r="E1411" s="82" t="s">
        <v>1922</v>
      </c>
    </row>
    <row r="1412" spans="1:5" ht="12" hidden="1">
      <c r="A1412" s="81">
        <v>99863</v>
      </c>
      <c r="B1412" s="82" t="s">
        <v>1596</v>
      </c>
      <c r="C1412" s="82" t="s">
        <v>2116</v>
      </c>
      <c r="D1412" s="82" t="s">
        <v>1921</v>
      </c>
      <c r="E1412" s="82" t="s">
        <v>1922</v>
      </c>
    </row>
    <row r="1413" spans="1:5" ht="12" hidden="1">
      <c r="A1413" s="81">
        <v>99864</v>
      </c>
      <c r="B1413" s="82" t="s">
        <v>1596</v>
      </c>
      <c r="C1413" s="82" t="s">
        <v>2116</v>
      </c>
      <c r="D1413" s="82" t="s">
        <v>1921</v>
      </c>
      <c r="E1413" s="82" t="s">
        <v>1922</v>
      </c>
    </row>
    <row r="1414" spans="1:5" ht="12" hidden="1">
      <c r="A1414" s="81">
        <f>+A1413+1</f>
        <v>99865</v>
      </c>
      <c r="B1414" s="82" t="s">
        <v>1596</v>
      </c>
      <c r="C1414" s="82" t="s">
        <v>2116</v>
      </c>
      <c r="D1414" s="82" t="s">
        <v>1921</v>
      </c>
      <c r="E1414" s="82" t="s">
        <v>1922</v>
      </c>
    </row>
    <row r="1415" spans="1:5" ht="12" hidden="1">
      <c r="A1415" s="81">
        <f>+A1414+1</f>
        <v>99866</v>
      </c>
      <c r="B1415" s="82" t="s">
        <v>1596</v>
      </c>
      <c r="C1415" s="82" t="s">
        <v>2116</v>
      </c>
      <c r="D1415" s="82" t="s">
        <v>1921</v>
      </c>
      <c r="E1415" s="82" t="s">
        <v>1922</v>
      </c>
    </row>
    <row r="1416" spans="1:5" ht="12" hidden="1">
      <c r="A1416" s="81">
        <f>+A1415+1</f>
        <v>99867</v>
      </c>
      <c r="B1416" s="82" t="s">
        <v>1596</v>
      </c>
      <c r="C1416" s="82" t="s">
        <v>2116</v>
      </c>
      <c r="D1416" s="82" t="s">
        <v>1921</v>
      </c>
      <c r="E1416" s="82" t="s">
        <v>1922</v>
      </c>
    </row>
    <row r="1417" spans="1:5" ht="12" hidden="1">
      <c r="A1417" s="81">
        <f>+A1416+1</f>
        <v>99868</v>
      </c>
      <c r="B1417" s="82" t="s">
        <v>1596</v>
      </c>
      <c r="C1417" s="82" t="s">
        <v>2116</v>
      </c>
      <c r="D1417" s="82" t="s">
        <v>1921</v>
      </c>
      <c r="E1417" s="82" t="s">
        <v>1922</v>
      </c>
    </row>
    <row r="1418" spans="1:5" ht="12" hidden="1">
      <c r="A1418" s="81">
        <f>+A1417+1</f>
        <v>99869</v>
      </c>
      <c r="B1418" s="82" t="s">
        <v>1596</v>
      </c>
      <c r="C1418" s="82" t="s">
        <v>2116</v>
      </c>
      <c r="D1418" s="82" t="s">
        <v>1921</v>
      </c>
      <c r="E1418" s="82" t="s">
        <v>1922</v>
      </c>
    </row>
    <row r="1419" spans="1:5" ht="12" hidden="1">
      <c r="A1419" s="81">
        <v>94480</v>
      </c>
      <c r="B1419" s="82" t="s">
        <v>1596</v>
      </c>
      <c r="C1419" s="82" t="s">
        <v>2162</v>
      </c>
      <c r="D1419" s="82" t="s">
        <v>1921</v>
      </c>
      <c r="E1419" s="82" t="s">
        <v>1922</v>
      </c>
    </row>
    <row r="1420" spans="1:5" ht="12" hidden="1">
      <c r="A1420" s="81">
        <v>94481</v>
      </c>
      <c r="B1420" s="82" t="s">
        <v>1596</v>
      </c>
      <c r="C1420" s="82" t="s">
        <v>2162</v>
      </c>
      <c r="D1420" s="82" t="s">
        <v>1921</v>
      </c>
      <c r="E1420" s="82" t="s">
        <v>1922</v>
      </c>
    </row>
    <row r="1421" spans="1:5" ht="12" hidden="1">
      <c r="A1421" s="81">
        <v>94482</v>
      </c>
      <c r="B1421" s="82" t="s">
        <v>1596</v>
      </c>
      <c r="C1421" s="82" t="s">
        <v>2162</v>
      </c>
      <c r="D1421" s="82" t="s">
        <v>1921</v>
      </c>
      <c r="E1421" s="82" t="s">
        <v>1922</v>
      </c>
    </row>
    <row r="1422" spans="1:5" ht="12" hidden="1">
      <c r="A1422" s="81">
        <v>94483</v>
      </c>
      <c r="B1422" s="82" t="s">
        <v>1596</v>
      </c>
      <c r="C1422" s="82" t="s">
        <v>2162</v>
      </c>
      <c r="D1422" s="82" t="s">
        <v>1921</v>
      </c>
      <c r="E1422" s="82" t="s">
        <v>1922</v>
      </c>
    </row>
    <row r="1423" spans="1:5" ht="12" hidden="1">
      <c r="A1423" s="81">
        <v>94484</v>
      </c>
      <c r="B1423" s="82" t="s">
        <v>1596</v>
      </c>
      <c r="C1423" s="82" t="s">
        <v>2162</v>
      </c>
      <c r="D1423" s="82" t="s">
        <v>1921</v>
      </c>
      <c r="E1423" s="82" t="s">
        <v>1922</v>
      </c>
    </row>
    <row r="1424" spans="1:5" ht="12" hidden="1">
      <c r="A1424" s="81">
        <v>94485</v>
      </c>
      <c r="B1424" s="82" t="s">
        <v>1596</v>
      </c>
      <c r="C1424" s="82" t="s">
        <v>2162</v>
      </c>
      <c r="D1424" s="82" t="s">
        <v>1921</v>
      </c>
      <c r="E1424" s="82" t="s">
        <v>1922</v>
      </c>
    </row>
    <row r="1425" spans="1:5" ht="12" hidden="1">
      <c r="A1425" s="81">
        <v>94486</v>
      </c>
      <c r="B1425" s="82" t="s">
        <v>1596</v>
      </c>
      <c r="C1425" s="82" t="s">
        <v>2162</v>
      </c>
      <c r="D1425" s="82" t="s">
        <v>1921</v>
      </c>
      <c r="E1425" s="82" t="s">
        <v>1922</v>
      </c>
    </row>
    <row r="1426" spans="1:5" ht="12" hidden="1">
      <c r="A1426" s="81">
        <v>94487</v>
      </c>
      <c r="B1426" s="82" t="s">
        <v>1596</v>
      </c>
      <c r="C1426" s="82" t="s">
        <v>2162</v>
      </c>
      <c r="D1426" s="82" t="s">
        <v>1921</v>
      </c>
      <c r="E1426" s="82" t="s">
        <v>1922</v>
      </c>
    </row>
    <row r="1427" spans="1:5" ht="12" hidden="1">
      <c r="A1427" s="81">
        <v>94488</v>
      </c>
      <c r="B1427" s="82" t="s">
        <v>1596</v>
      </c>
      <c r="C1427" s="82" t="s">
        <v>2162</v>
      </c>
      <c r="D1427" s="82" t="s">
        <v>1921</v>
      </c>
      <c r="E1427" s="82" t="s">
        <v>1922</v>
      </c>
    </row>
    <row r="1428" spans="1:5" ht="12" hidden="1">
      <c r="A1428" s="81">
        <v>94489</v>
      </c>
      <c r="B1428" s="82" t="s">
        <v>1596</v>
      </c>
      <c r="C1428" s="82" t="s">
        <v>2162</v>
      </c>
      <c r="D1428" s="82" t="s">
        <v>1921</v>
      </c>
      <c r="E1428" s="82" t="s">
        <v>1922</v>
      </c>
    </row>
    <row r="1429" spans="1:5" ht="12" hidden="1">
      <c r="A1429" s="81">
        <v>94490</v>
      </c>
      <c r="B1429" s="82" t="s">
        <v>1596</v>
      </c>
      <c r="C1429" s="82" t="s">
        <v>2162</v>
      </c>
      <c r="D1429" s="82" t="s">
        <v>1921</v>
      </c>
      <c r="E1429" s="82" t="s">
        <v>1922</v>
      </c>
    </row>
    <row r="1430" spans="1:5" ht="12" hidden="1">
      <c r="A1430" s="81">
        <v>94491</v>
      </c>
      <c r="B1430" s="82" t="s">
        <v>1596</v>
      </c>
      <c r="C1430" s="82" t="s">
        <v>2162</v>
      </c>
      <c r="D1430" s="82" t="s">
        <v>1921</v>
      </c>
      <c r="E1430" s="82" t="s">
        <v>1922</v>
      </c>
    </row>
    <row r="1431" spans="1:5" ht="12" hidden="1">
      <c r="A1431" s="81">
        <v>94492</v>
      </c>
      <c r="B1431" s="82" t="s">
        <v>1596</v>
      </c>
      <c r="C1431" s="82" t="s">
        <v>2162</v>
      </c>
      <c r="D1431" s="82" t="s">
        <v>1921</v>
      </c>
      <c r="E1431" s="82" t="s">
        <v>1922</v>
      </c>
    </row>
    <row r="1432" spans="1:5" ht="12" hidden="1">
      <c r="A1432" s="81">
        <v>94493</v>
      </c>
      <c r="B1432" s="82" t="s">
        <v>1596</v>
      </c>
      <c r="C1432" s="82" t="s">
        <v>2162</v>
      </c>
      <c r="D1432" s="82" t="s">
        <v>1921</v>
      </c>
      <c r="E1432" s="82" t="s">
        <v>1922</v>
      </c>
    </row>
    <row r="1433" spans="1:5" ht="12" hidden="1">
      <c r="A1433" s="81">
        <v>94494</v>
      </c>
      <c r="B1433" s="82" t="s">
        <v>1596</v>
      </c>
      <c r="C1433" s="82" t="s">
        <v>2162</v>
      </c>
      <c r="D1433" s="82" t="s">
        <v>1921</v>
      </c>
      <c r="E1433" s="82" t="s">
        <v>1922</v>
      </c>
    </row>
    <row r="1434" spans="1:5" ht="12" hidden="1">
      <c r="A1434" s="81">
        <v>94495</v>
      </c>
      <c r="B1434" s="82" t="s">
        <v>1596</v>
      </c>
      <c r="C1434" s="82" t="s">
        <v>2162</v>
      </c>
      <c r="D1434" s="82" t="s">
        <v>1921</v>
      </c>
      <c r="E1434" s="82" t="s">
        <v>1922</v>
      </c>
    </row>
    <row r="1435" spans="1:5" ht="12" hidden="1">
      <c r="A1435" s="81">
        <v>94496</v>
      </c>
      <c r="B1435" s="82" t="s">
        <v>1596</v>
      </c>
      <c r="C1435" s="82" t="s">
        <v>2162</v>
      </c>
      <c r="D1435" s="82" t="s">
        <v>1921</v>
      </c>
      <c r="E1435" s="82" t="s">
        <v>1922</v>
      </c>
    </row>
    <row r="1436" spans="1:5" ht="12" hidden="1">
      <c r="A1436" s="81">
        <f>+A1435+1</f>
        <v>94497</v>
      </c>
      <c r="B1436" s="82" t="s">
        <v>1596</v>
      </c>
      <c r="C1436" s="82" t="s">
        <v>2162</v>
      </c>
      <c r="D1436" s="82" t="s">
        <v>1921</v>
      </c>
      <c r="E1436" s="82" t="s">
        <v>1922</v>
      </c>
    </row>
    <row r="1437" spans="1:5" ht="12" hidden="1">
      <c r="A1437" s="81">
        <f>+A1436+1</f>
        <v>94498</v>
      </c>
      <c r="B1437" s="82" t="s">
        <v>1596</v>
      </c>
      <c r="C1437" s="82" t="s">
        <v>2162</v>
      </c>
      <c r="D1437" s="82" t="s">
        <v>1921</v>
      </c>
      <c r="E1437" s="82" t="s">
        <v>1922</v>
      </c>
    </row>
    <row r="1438" spans="1:5" ht="12" hidden="1">
      <c r="A1438" s="81">
        <f>+A1437+1</f>
        <v>94499</v>
      </c>
      <c r="B1438" s="82" t="s">
        <v>1596</v>
      </c>
      <c r="C1438" s="82" t="s">
        <v>2162</v>
      </c>
      <c r="D1438" s="82" t="s">
        <v>1921</v>
      </c>
      <c r="E1438" s="82" t="s">
        <v>1922</v>
      </c>
    </row>
    <row r="1439" spans="1:5" ht="12" hidden="1">
      <c r="A1439" s="81">
        <v>93410</v>
      </c>
      <c r="B1439" s="82" t="s">
        <v>1596</v>
      </c>
      <c r="C1439" s="82" t="s">
        <v>2238</v>
      </c>
      <c r="D1439" s="82" t="s">
        <v>1921</v>
      </c>
      <c r="E1439" s="82" t="s">
        <v>2239</v>
      </c>
    </row>
    <row r="1440" spans="1:5" ht="12" hidden="1">
      <c r="A1440" s="81">
        <v>93411</v>
      </c>
      <c r="B1440" s="82" t="s">
        <v>1596</v>
      </c>
      <c r="C1440" s="82" t="s">
        <v>2238</v>
      </c>
      <c r="D1440" s="82" t="s">
        <v>1921</v>
      </c>
      <c r="E1440" s="82" t="s">
        <v>2239</v>
      </c>
    </row>
    <row r="1441" spans="1:5" ht="12" hidden="1">
      <c r="A1441" s="81">
        <v>93412</v>
      </c>
      <c r="B1441" s="82" t="s">
        <v>1596</v>
      </c>
      <c r="C1441" s="82" t="s">
        <v>2238</v>
      </c>
      <c r="D1441" s="82" t="s">
        <v>1921</v>
      </c>
      <c r="E1441" s="82" t="s">
        <v>2239</v>
      </c>
    </row>
    <row r="1442" spans="1:5" ht="12" hidden="1">
      <c r="A1442" s="81">
        <v>93413</v>
      </c>
      <c r="B1442" s="82" t="s">
        <v>1596</v>
      </c>
      <c r="C1442" s="82" t="s">
        <v>2238</v>
      </c>
      <c r="D1442" s="82" t="s">
        <v>1921</v>
      </c>
      <c r="E1442" s="82" t="s">
        <v>2239</v>
      </c>
    </row>
    <row r="1443" spans="1:5" ht="12" hidden="1">
      <c r="A1443" s="81">
        <v>93414</v>
      </c>
      <c r="B1443" s="82" t="s">
        <v>1596</v>
      </c>
      <c r="C1443" s="82" t="s">
        <v>2238</v>
      </c>
      <c r="D1443" s="82" t="s">
        <v>1921</v>
      </c>
      <c r="E1443" s="82" t="s">
        <v>2239</v>
      </c>
    </row>
    <row r="1444" spans="1:5" ht="12" hidden="1">
      <c r="A1444" s="81">
        <v>93415</v>
      </c>
      <c r="B1444" s="82" t="s">
        <v>1596</v>
      </c>
      <c r="C1444" s="82" t="s">
        <v>2238</v>
      </c>
      <c r="D1444" s="82" t="s">
        <v>1921</v>
      </c>
      <c r="E1444" s="82" t="s">
        <v>2239</v>
      </c>
    </row>
    <row r="1445" spans="1:5" ht="12" hidden="1">
      <c r="A1445" s="81">
        <v>93416</v>
      </c>
      <c r="B1445" s="82" t="s">
        <v>1596</v>
      </c>
      <c r="C1445" s="82" t="s">
        <v>2238</v>
      </c>
      <c r="D1445" s="82" t="s">
        <v>1921</v>
      </c>
      <c r="E1445" s="82" t="s">
        <v>2239</v>
      </c>
    </row>
    <row r="1446" spans="1:5" ht="12" hidden="1">
      <c r="A1446" s="81">
        <v>93417</v>
      </c>
      <c r="B1446" s="82" t="s">
        <v>1596</v>
      </c>
      <c r="C1446" s="82" t="s">
        <v>2238</v>
      </c>
      <c r="D1446" s="82" t="s">
        <v>1921</v>
      </c>
      <c r="E1446" s="82" t="s">
        <v>2239</v>
      </c>
    </row>
    <row r="1447" spans="1:5" ht="12" hidden="1">
      <c r="A1447" s="81">
        <v>93418</v>
      </c>
      <c r="B1447" s="82" t="s">
        <v>1596</v>
      </c>
      <c r="C1447" s="82" t="s">
        <v>2238</v>
      </c>
      <c r="D1447" s="82" t="s">
        <v>1921</v>
      </c>
      <c r="E1447" s="82" t="s">
        <v>2239</v>
      </c>
    </row>
    <row r="1448" spans="1:5" ht="12" hidden="1">
      <c r="A1448" s="81">
        <v>93419</v>
      </c>
      <c r="B1448" s="82" t="s">
        <v>1596</v>
      </c>
      <c r="C1448" s="82" t="s">
        <v>2238</v>
      </c>
      <c r="D1448" s="82" t="s">
        <v>1921</v>
      </c>
      <c r="E1448" s="82" t="s">
        <v>2239</v>
      </c>
    </row>
    <row r="1449" spans="1:5" ht="12" hidden="1">
      <c r="A1449" s="81">
        <v>93420</v>
      </c>
      <c r="B1449" s="82" t="s">
        <v>1596</v>
      </c>
      <c r="C1449" s="82" t="s">
        <v>2238</v>
      </c>
      <c r="D1449" s="82" t="s">
        <v>1921</v>
      </c>
      <c r="E1449" s="82" t="s">
        <v>2239</v>
      </c>
    </row>
    <row r="1450" spans="1:5" ht="12" hidden="1">
      <c r="A1450" s="81">
        <v>93421</v>
      </c>
      <c r="B1450" s="82" t="s">
        <v>1596</v>
      </c>
      <c r="C1450" s="82" t="s">
        <v>2238</v>
      </c>
      <c r="D1450" s="82" t="s">
        <v>1921</v>
      </c>
      <c r="E1450" s="82" t="s">
        <v>2239</v>
      </c>
    </row>
    <row r="1451" spans="1:5" ht="12" hidden="1">
      <c r="A1451" s="81">
        <v>93422</v>
      </c>
      <c r="B1451" s="82" t="s">
        <v>1596</v>
      </c>
      <c r="C1451" s="82" t="s">
        <v>2238</v>
      </c>
      <c r="D1451" s="82" t="s">
        <v>1921</v>
      </c>
      <c r="E1451" s="82" t="s">
        <v>2239</v>
      </c>
    </row>
    <row r="1452" spans="1:5" ht="12" hidden="1">
      <c r="A1452" s="81">
        <v>93423</v>
      </c>
      <c r="B1452" s="82" t="s">
        <v>1596</v>
      </c>
      <c r="C1452" s="82" t="s">
        <v>2238</v>
      </c>
      <c r="D1452" s="82" t="s">
        <v>1921</v>
      </c>
      <c r="E1452" s="82" t="s">
        <v>2239</v>
      </c>
    </row>
    <row r="1453" spans="1:5" ht="12" hidden="1">
      <c r="A1453" s="81">
        <v>93424</v>
      </c>
      <c r="B1453" s="82" t="s">
        <v>1596</v>
      </c>
      <c r="C1453" s="82" t="s">
        <v>2238</v>
      </c>
      <c r="D1453" s="82" t="s">
        <v>1921</v>
      </c>
      <c r="E1453" s="82" t="s">
        <v>2239</v>
      </c>
    </row>
    <row r="1454" spans="1:5" ht="12" hidden="1">
      <c r="A1454" s="81">
        <v>93425</v>
      </c>
      <c r="B1454" s="82" t="s">
        <v>1596</v>
      </c>
      <c r="C1454" s="82" t="s">
        <v>2238</v>
      </c>
      <c r="D1454" s="82" t="s">
        <v>1921</v>
      </c>
      <c r="E1454" s="82" t="s">
        <v>2239</v>
      </c>
    </row>
    <row r="1455" spans="1:5" ht="12" hidden="1">
      <c r="A1455" s="81">
        <v>93426</v>
      </c>
      <c r="B1455" s="82" t="s">
        <v>1596</v>
      </c>
      <c r="C1455" s="82" t="s">
        <v>2238</v>
      </c>
      <c r="D1455" s="82" t="s">
        <v>1921</v>
      </c>
      <c r="E1455" s="82" t="s">
        <v>2239</v>
      </c>
    </row>
    <row r="1456" spans="1:5" ht="12" hidden="1">
      <c r="A1456" s="81">
        <v>93427</v>
      </c>
      <c r="B1456" s="82" t="s">
        <v>1596</v>
      </c>
      <c r="C1456" s="82" t="s">
        <v>2238</v>
      </c>
      <c r="D1456" s="82" t="s">
        <v>1921</v>
      </c>
      <c r="E1456" s="82" t="s">
        <v>2239</v>
      </c>
    </row>
    <row r="1457" spans="1:5" ht="12" hidden="1">
      <c r="A1457" s="81">
        <v>93428</v>
      </c>
      <c r="B1457" s="82" t="s">
        <v>1596</v>
      </c>
      <c r="C1457" s="82" t="s">
        <v>2238</v>
      </c>
      <c r="D1457" s="82" t="s">
        <v>1921</v>
      </c>
      <c r="E1457" s="82" t="s">
        <v>2239</v>
      </c>
    </row>
    <row r="1458" spans="1:5" ht="12" hidden="1">
      <c r="A1458" s="81">
        <v>93429</v>
      </c>
      <c r="B1458" s="82" t="s">
        <v>1596</v>
      </c>
      <c r="C1458" s="82" t="s">
        <v>2238</v>
      </c>
      <c r="D1458" s="82" t="s">
        <v>1921</v>
      </c>
      <c r="E1458" s="82" t="s">
        <v>2239</v>
      </c>
    </row>
    <row r="1459" spans="1:5" ht="12" hidden="1">
      <c r="A1459" s="81">
        <v>93430</v>
      </c>
      <c r="B1459" s="82" t="s">
        <v>1596</v>
      </c>
      <c r="C1459" s="82" t="s">
        <v>2238</v>
      </c>
      <c r="D1459" s="82" t="s">
        <v>1921</v>
      </c>
      <c r="E1459" s="82" t="s">
        <v>2239</v>
      </c>
    </row>
    <row r="1460" spans="1:5" ht="12" hidden="1">
      <c r="A1460" s="81">
        <v>93431</v>
      </c>
      <c r="B1460" s="82" t="s">
        <v>1596</v>
      </c>
      <c r="C1460" s="82" t="s">
        <v>2238</v>
      </c>
      <c r="D1460" s="82" t="s">
        <v>1921</v>
      </c>
      <c r="E1460" s="82" t="s">
        <v>2239</v>
      </c>
    </row>
    <row r="1461" spans="1:5" ht="12" hidden="1">
      <c r="A1461" s="81">
        <v>93432</v>
      </c>
      <c r="B1461" s="82" t="s">
        <v>1596</v>
      </c>
      <c r="C1461" s="82" t="s">
        <v>2238</v>
      </c>
      <c r="D1461" s="82" t="s">
        <v>1921</v>
      </c>
      <c r="E1461" s="82" t="s">
        <v>2239</v>
      </c>
    </row>
    <row r="1462" spans="1:5" ht="12" hidden="1">
      <c r="A1462" s="81">
        <v>93433</v>
      </c>
      <c r="B1462" s="82" t="s">
        <v>1596</v>
      </c>
      <c r="C1462" s="82" t="s">
        <v>2238</v>
      </c>
      <c r="D1462" s="82" t="s">
        <v>1921</v>
      </c>
      <c r="E1462" s="82" t="s">
        <v>2239</v>
      </c>
    </row>
    <row r="1463" spans="1:5" ht="12" hidden="1">
      <c r="A1463" s="81">
        <v>93434</v>
      </c>
      <c r="B1463" s="82" t="s">
        <v>1596</v>
      </c>
      <c r="C1463" s="82" t="s">
        <v>2238</v>
      </c>
      <c r="D1463" s="82" t="s">
        <v>1921</v>
      </c>
      <c r="E1463" s="82" t="s">
        <v>2239</v>
      </c>
    </row>
    <row r="1464" spans="1:5" ht="12" hidden="1">
      <c r="A1464" s="81">
        <v>93435</v>
      </c>
      <c r="B1464" s="82" t="s">
        <v>1596</v>
      </c>
      <c r="C1464" s="82" t="s">
        <v>2238</v>
      </c>
      <c r="D1464" s="82" t="s">
        <v>1921</v>
      </c>
      <c r="E1464" s="82" t="s">
        <v>2239</v>
      </c>
    </row>
    <row r="1465" spans="1:5" ht="12" hidden="1">
      <c r="A1465" s="81">
        <v>93436</v>
      </c>
      <c r="B1465" s="82" t="s">
        <v>1596</v>
      </c>
      <c r="C1465" s="82" t="s">
        <v>2238</v>
      </c>
      <c r="D1465" s="82" t="s">
        <v>1921</v>
      </c>
      <c r="E1465" s="82" t="s">
        <v>2239</v>
      </c>
    </row>
    <row r="1466" spans="1:5" ht="12" hidden="1">
      <c r="A1466" s="81">
        <v>93437</v>
      </c>
      <c r="B1466" s="82" t="s">
        <v>1596</v>
      </c>
      <c r="C1466" s="82" t="s">
        <v>2238</v>
      </c>
      <c r="D1466" s="82" t="s">
        <v>1921</v>
      </c>
      <c r="E1466" s="82" t="s">
        <v>2239</v>
      </c>
    </row>
    <row r="1467" spans="1:5" ht="12" hidden="1">
      <c r="A1467" s="81">
        <v>93438</v>
      </c>
      <c r="B1467" s="82" t="s">
        <v>1596</v>
      </c>
      <c r="C1467" s="82" t="s">
        <v>2238</v>
      </c>
      <c r="D1467" s="82" t="s">
        <v>1921</v>
      </c>
      <c r="E1467" s="82" t="s">
        <v>2239</v>
      </c>
    </row>
    <row r="1468" spans="1:5" ht="12" hidden="1">
      <c r="A1468" s="81">
        <v>93439</v>
      </c>
      <c r="B1468" s="82" t="s">
        <v>1596</v>
      </c>
      <c r="C1468" s="82" t="s">
        <v>2238</v>
      </c>
      <c r="D1468" s="82" t="s">
        <v>1921</v>
      </c>
      <c r="E1468" s="82" t="s">
        <v>2239</v>
      </c>
    </row>
    <row r="1469" spans="1:5" ht="12" hidden="1">
      <c r="A1469" s="81">
        <v>92410</v>
      </c>
      <c r="B1469" s="82" t="s">
        <v>1596</v>
      </c>
      <c r="C1469" s="82" t="s">
        <v>1407</v>
      </c>
      <c r="D1469" s="82" t="s">
        <v>1921</v>
      </c>
      <c r="E1469" s="82" t="s">
        <v>2239</v>
      </c>
    </row>
    <row r="1470" spans="1:5" ht="12" hidden="1">
      <c r="A1470" s="81">
        <v>92411</v>
      </c>
      <c r="B1470" s="82" t="s">
        <v>1596</v>
      </c>
      <c r="C1470" s="82" t="s">
        <v>1407</v>
      </c>
      <c r="D1470" s="82" t="s">
        <v>1921</v>
      </c>
      <c r="E1470" s="82" t="s">
        <v>2239</v>
      </c>
    </row>
    <row r="1471" spans="1:5" ht="12" hidden="1">
      <c r="A1471" s="81">
        <v>92412</v>
      </c>
      <c r="B1471" s="82" t="s">
        <v>1596</v>
      </c>
      <c r="C1471" s="82" t="s">
        <v>1407</v>
      </c>
      <c r="D1471" s="82" t="s">
        <v>1921</v>
      </c>
      <c r="E1471" s="82" t="s">
        <v>2239</v>
      </c>
    </row>
    <row r="1472" spans="1:5" ht="12" hidden="1">
      <c r="A1472" s="81">
        <v>92413</v>
      </c>
      <c r="B1472" s="82" t="s">
        <v>1596</v>
      </c>
      <c r="C1472" s="82" t="s">
        <v>1407</v>
      </c>
      <c r="D1472" s="82" t="s">
        <v>1921</v>
      </c>
      <c r="E1472" s="82" t="s">
        <v>2239</v>
      </c>
    </row>
    <row r="1473" spans="1:5" ht="12" hidden="1">
      <c r="A1473" s="81">
        <v>92414</v>
      </c>
      <c r="B1473" s="82" t="s">
        <v>1596</v>
      </c>
      <c r="C1473" s="82" t="s">
        <v>1407</v>
      </c>
      <c r="D1473" s="82" t="s">
        <v>1921</v>
      </c>
      <c r="E1473" s="82" t="s">
        <v>2239</v>
      </c>
    </row>
    <row r="1474" spans="1:5" ht="12" hidden="1">
      <c r="A1474" s="81">
        <v>92415</v>
      </c>
      <c r="B1474" s="82" t="s">
        <v>1596</v>
      </c>
      <c r="C1474" s="82" t="s">
        <v>1407</v>
      </c>
      <c r="D1474" s="82" t="s">
        <v>1921</v>
      </c>
      <c r="E1474" s="82" t="s">
        <v>2239</v>
      </c>
    </row>
    <row r="1475" spans="1:5" ht="12" hidden="1">
      <c r="A1475" s="81">
        <v>92416</v>
      </c>
      <c r="B1475" s="82" t="s">
        <v>1596</v>
      </c>
      <c r="C1475" s="82" t="s">
        <v>1407</v>
      </c>
      <c r="D1475" s="82" t="s">
        <v>1921</v>
      </c>
      <c r="E1475" s="82" t="s">
        <v>2239</v>
      </c>
    </row>
    <row r="1476" spans="1:5" ht="12" hidden="1">
      <c r="A1476" s="81">
        <v>92417</v>
      </c>
      <c r="B1476" s="82" t="s">
        <v>1596</v>
      </c>
      <c r="C1476" s="82" t="s">
        <v>1407</v>
      </c>
      <c r="D1476" s="82" t="s">
        <v>1921</v>
      </c>
      <c r="E1476" s="82" t="s">
        <v>2239</v>
      </c>
    </row>
    <row r="1477" spans="1:5" ht="12" hidden="1">
      <c r="A1477" s="81">
        <v>92418</v>
      </c>
      <c r="B1477" s="82" t="s">
        <v>1596</v>
      </c>
      <c r="C1477" s="82" t="s">
        <v>1407</v>
      </c>
      <c r="D1477" s="82" t="s">
        <v>1921</v>
      </c>
      <c r="E1477" s="82" t="s">
        <v>2239</v>
      </c>
    </row>
    <row r="1478" spans="1:5" ht="12" hidden="1">
      <c r="A1478" s="81">
        <v>92419</v>
      </c>
      <c r="B1478" s="82" t="s">
        <v>1596</v>
      </c>
      <c r="C1478" s="82" t="s">
        <v>1407</v>
      </c>
      <c r="D1478" s="82" t="s">
        <v>1921</v>
      </c>
      <c r="E1478" s="82" t="s">
        <v>2239</v>
      </c>
    </row>
    <row r="1479" spans="1:5" ht="12" hidden="1">
      <c r="A1479" s="81">
        <v>92420</v>
      </c>
      <c r="B1479" s="82" t="s">
        <v>1596</v>
      </c>
      <c r="C1479" s="82" t="s">
        <v>1407</v>
      </c>
      <c r="D1479" s="82" t="s">
        <v>1921</v>
      </c>
      <c r="E1479" s="82" t="s">
        <v>2239</v>
      </c>
    </row>
    <row r="1480" spans="1:5" ht="12" hidden="1">
      <c r="A1480" s="81">
        <v>92421</v>
      </c>
      <c r="B1480" s="82" t="s">
        <v>1596</v>
      </c>
      <c r="C1480" s="82" t="s">
        <v>1407</v>
      </c>
      <c r="D1480" s="82" t="s">
        <v>1921</v>
      </c>
      <c r="E1480" s="82" t="s">
        <v>2239</v>
      </c>
    </row>
    <row r="1481" spans="1:5" ht="12" hidden="1">
      <c r="A1481" s="81">
        <v>92422</v>
      </c>
      <c r="B1481" s="82" t="s">
        <v>1596</v>
      </c>
      <c r="C1481" s="82" t="s">
        <v>1407</v>
      </c>
      <c r="D1481" s="82" t="s">
        <v>1921</v>
      </c>
      <c r="E1481" s="82" t="s">
        <v>2239</v>
      </c>
    </row>
    <row r="1482" spans="1:5" ht="12" hidden="1">
      <c r="A1482" s="81">
        <v>92423</v>
      </c>
      <c r="B1482" s="82" t="s">
        <v>1596</v>
      </c>
      <c r="C1482" s="82" t="s">
        <v>1407</v>
      </c>
      <c r="D1482" s="82" t="s">
        <v>1921</v>
      </c>
      <c r="E1482" s="82" t="s">
        <v>2239</v>
      </c>
    </row>
    <row r="1483" spans="1:5" ht="12" hidden="1">
      <c r="A1483" s="81">
        <v>92424</v>
      </c>
      <c r="B1483" s="82" t="s">
        <v>1596</v>
      </c>
      <c r="C1483" s="82" t="s">
        <v>1407</v>
      </c>
      <c r="D1483" s="82" t="s">
        <v>1921</v>
      </c>
      <c r="E1483" s="82" t="s">
        <v>2239</v>
      </c>
    </row>
    <row r="1484" spans="1:5" ht="12" hidden="1">
      <c r="A1484" s="81">
        <v>92425</v>
      </c>
      <c r="B1484" s="82" t="s">
        <v>1596</v>
      </c>
      <c r="C1484" s="82" t="s">
        <v>1407</v>
      </c>
      <c r="D1484" s="82" t="s">
        <v>1921</v>
      </c>
      <c r="E1484" s="82" t="s">
        <v>2239</v>
      </c>
    </row>
    <row r="1485" spans="1:5" ht="12" hidden="1">
      <c r="A1485" s="81">
        <v>92426</v>
      </c>
      <c r="B1485" s="82" t="s">
        <v>1596</v>
      </c>
      <c r="C1485" s="82" t="s">
        <v>1407</v>
      </c>
      <c r="D1485" s="82" t="s">
        <v>1921</v>
      </c>
      <c r="E1485" s="82" t="s">
        <v>2239</v>
      </c>
    </row>
    <row r="1486" spans="1:5" ht="12" hidden="1">
      <c r="A1486" s="81">
        <v>92427</v>
      </c>
      <c r="B1486" s="82" t="s">
        <v>1596</v>
      </c>
      <c r="C1486" s="82" t="s">
        <v>1407</v>
      </c>
      <c r="D1486" s="82" t="s">
        <v>1921</v>
      </c>
      <c r="E1486" s="82" t="s">
        <v>2239</v>
      </c>
    </row>
    <row r="1487" spans="1:5" ht="12" hidden="1">
      <c r="A1487" s="81">
        <v>92428</v>
      </c>
      <c r="B1487" s="82" t="s">
        <v>1596</v>
      </c>
      <c r="C1487" s="82" t="s">
        <v>1407</v>
      </c>
      <c r="D1487" s="82" t="s">
        <v>1921</v>
      </c>
      <c r="E1487" s="82" t="s">
        <v>2239</v>
      </c>
    </row>
    <row r="1488" spans="1:5" ht="12" hidden="1">
      <c r="A1488" s="81">
        <v>92429</v>
      </c>
      <c r="B1488" s="82" t="s">
        <v>1596</v>
      </c>
      <c r="C1488" s="82" t="s">
        <v>1407</v>
      </c>
      <c r="D1488" s="82" t="s">
        <v>1921</v>
      </c>
      <c r="E1488" s="82" t="s">
        <v>2239</v>
      </c>
    </row>
    <row r="1489" spans="1:5" ht="12" hidden="1">
      <c r="A1489" s="81">
        <v>92430</v>
      </c>
      <c r="B1489" s="82" t="s">
        <v>1596</v>
      </c>
      <c r="C1489" s="82" t="s">
        <v>1407</v>
      </c>
      <c r="D1489" s="82" t="s">
        <v>1921</v>
      </c>
      <c r="E1489" s="82" t="s">
        <v>2239</v>
      </c>
    </row>
    <row r="1490" spans="1:5" ht="12" hidden="1">
      <c r="A1490" s="81">
        <v>92431</v>
      </c>
      <c r="B1490" s="82" t="s">
        <v>1596</v>
      </c>
      <c r="C1490" s="82" t="s">
        <v>1407</v>
      </c>
      <c r="D1490" s="82" t="s">
        <v>1921</v>
      </c>
      <c r="E1490" s="82" t="s">
        <v>2239</v>
      </c>
    </row>
    <row r="1491" spans="1:5" ht="12" hidden="1">
      <c r="A1491" s="81">
        <v>92432</v>
      </c>
      <c r="B1491" s="82" t="s">
        <v>1596</v>
      </c>
      <c r="C1491" s="82" t="s">
        <v>1407</v>
      </c>
      <c r="D1491" s="82" t="s">
        <v>1921</v>
      </c>
      <c r="E1491" s="82" t="s">
        <v>2239</v>
      </c>
    </row>
    <row r="1492" spans="1:5" ht="12" hidden="1">
      <c r="A1492" s="81">
        <v>92433</v>
      </c>
      <c r="B1492" s="82" t="s">
        <v>1596</v>
      </c>
      <c r="C1492" s="82" t="s">
        <v>1407</v>
      </c>
      <c r="D1492" s="82" t="s">
        <v>1921</v>
      </c>
      <c r="E1492" s="82" t="s">
        <v>2239</v>
      </c>
    </row>
    <row r="1493" spans="1:5" ht="12" hidden="1">
      <c r="A1493" s="81">
        <v>92434</v>
      </c>
      <c r="B1493" s="82" t="s">
        <v>1596</v>
      </c>
      <c r="C1493" s="82" t="s">
        <v>1407</v>
      </c>
      <c r="D1493" s="82" t="s">
        <v>1921</v>
      </c>
      <c r="E1493" s="82" t="s">
        <v>2239</v>
      </c>
    </row>
    <row r="1494" spans="1:5" ht="12" hidden="1">
      <c r="A1494" s="81">
        <v>92435</v>
      </c>
      <c r="B1494" s="82" t="s">
        <v>1596</v>
      </c>
      <c r="C1494" s="82" t="s">
        <v>1407</v>
      </c>
      <c r="D1494" s="82" t="s">
        <v>1921</v>
      </c>
      <c r="E1494" s="82" t="s">
        <v>2239</v>
      </c>
    </row>
    <row r="1495" spans="1:5" ht="12" hidden="1">
      <c r="A1495" s="81">
        <v>92436</v>
      </c>
      <c r="B1495" s="82" t="s">
        <v>1596</v>
      </c>
      <c r="C1495" s="82" t="s">
        <v>1407</v>
      </c>
      <c r="D1495" s="82" t="s">
        <v>1921</v>
      </c>
      <c r="E1495" s="82" t="s">
        <v>2239</v>
      </c>
    </row>
    <row r="1496" spans="1:5" ht="12" hidden="1">
      <c r="A1496" s="81">
        <v>92437</v>
      </c>
      <c r="B1496" s="82" t="s">
        <v>1596</v>
      </c>
      <c r="C1496" s="82" t="s">
        <v>1407</v>
      </c>
      <c r="D1496" s="82" t="s">
        <v>1921</v>
      </c>
      <c r="E1496" s="82" t="s">
        <v>2239</v>
      </c>
    </row>
    <row r="1497" spans="1:5" ht="12" hidden="1">
      <c r="A1497" s="81">
        <v>92438</v>
      </c>
      <c r="B1497" s="82" t="s">
        <v>1596</v>
      </c>
      <c r="C1497" s="82" t="s">
        <v>1407</v>
      </c>
      <c r="D1497" s="82" t="s">
        <v>1921</v>
      </c>
      <c r="E1497" s="82" t="s">
        <v>2239</v>
      </c>
    </row>
    <row r="1498" spans="1:5" ht="12" hidden="1">
      <c r="A1498" s="81">
        <v>92439</v>
      </c>
      <c r="B1498" s="82" t="s">
        <v>1596</v>
      </c>
      <c r="C1498" s="82" t="s">
        <v>1407</v>
      </c>
      <c r="D1498" s="82" t="s">
        <v>1921</v>
      </c>
      <c r="E1498" s="82" t="s">
        <v>2239</v>
      </c>
    </row>
    <row r="1499" spans="1:5" ht="12" hidden="1">
      <c r="A1499" s="81">
        <v>98470</v>
      </c>
      <c r="B1499" s="82" t="s">
        <v>1598</v>
      </c>
      <c r="C1499" s="82" t="s">
        <v>1920</v>
      </c>
      <c r="D1499" s="82" t="s">
        <v>1592</v>
      </c>
      <c r="E1499" s="82" t="s">
        <v>1922</v>
      </c>
    </row>
    <row r="1500" spans="1:5" ht="12" hidden="1">
      <c r="A1500" s="81">
        <v>98471</v>
      </c>
      <c r="B1500" s="82" t="s">
        <v>1598</v>
      </c>
      <c r="C1500" s="82" t="s">
        <v>1920</v>
      </c>
      <c r="D1500" s="82" t="s">
        <v>1592</v>
      </c>
      <c r="E1500" s="82" t="s">
        <v>1922</v>
      </c>
    </row>
    <row r="1501" spans="1:5" ht="12" hidden="1">
      <c r="A1501" s="81">
        <v>98472</v>
      </c>
      <c r="B1501" s="82" t="s">
        <v>1598</v>
      </c>
      <c r="C1501" s="82" t="s">
        <v>1920</v>
      </c>
      <c r="D1501" s="82" t="s">
        <v>1592</v>
      </c>
      <c r="E1501" s="82" t="s">
        <v>1922</v>
      </c>
    </row>
    <row r="1502" spans="1:5" ht="12" hidden="1">
      <c r="A1502" s="81">
        <v>98473</v>
      </c>
      <c r="B1502" s="82" t="s">
        <v>1598</v>
      </c>
      <c r="C1502" s="82" t="s">
        <v>1920</v>
      </c>
      <c r="D1502" s="82" t="s">
        <v>1592</v>
      </c>
      <c r="E1502" s="82" t="s">
        <v>1922</v>
      </c>
    </row>
    <row r="1503" spans="1:5" ht="12" hidden="1">
      <c r="A1503" s="81">
        <v>98474</v>
      </c>
      <c r="B1503" s="82" t="s">
        <v>1598</v>
      </c>
      <c r="C1503" s="82" t="s">
        <v>1920</v>
      </c>
      <c r="D1503" s="82" t="s">
        <v>1592</v>
      </c>
      <c r="E1503" s="82" t="s">
        <v>1922</v>
      </c>
    </row>
    <row r="1504" spans="1:5" ht="12" hidden="1">
      <c r="A1504" s="81">
        <v>98475</v>
      </c>
      <c r="B1504" s="82" t="s">
        <v>1598</v>
      </c>
      <c r="C1504" s="82" t="s">
        <v>1920</v>
      </c>
      <c r="D1504" s="82" t="s">
        <v>1592</v>
      </c>
      <c r="E1504" s="82" t="s">
        <v>1922</v>
      </c>
    </row>
    <row r="1505" spans="1:5" ht="12" hidden="1">
      <c r="A1505" s="81">
        <v>98476</v>
      </c>
      <c r="B1505" s="82" t="s">
        <v>1598</v>
      </c>
      <c r="C1505" s="82" t="s">
        <v>1920</v>
      </c>
      <c r="D1505" s="82" t="s">
        <v>1592</v>
      </c>
      <c r="E1505" s="82" t="s">
        <v>1922</v>
      </c>
    </row>
    <row r="1506" spans="1:5" ht="12" hidden="1">
      <c r="A1506" s="81">
        <v>98477</v>
      </c>
      <c r="B1506" s="82" t="s">
        <v>1598</v>
      </c>
      <c r="C1506" s="82" t="s">
        <v>1920</v>
      </c>
      <c r="D1506" s="82" t="s">
        <v>1592</v>
      </c>
      <c r="E1506" s="82" t="s">
        <v>1922</v>
      </c>
    </row>
    <row r="1507" spans="1:5" ht="12" hidden="1">
      <c r="A1507" s="81">
        <v>98478</v>
      </c>
      <c r="B1507" s="82" t="s">
        <v>1598</v>
      </c>
      <c r="C1507" s="82" t="s">
        <v>1920</v>
      </c>
      <c r="D1507" s="82" t="s">
        <v>1592</v>
      </c>
      <c r="E1507" s="82" t="s">
        <v>1922</v>
      </c>
    </row>
    <row r="1508" spans="1:5" ht="12" hidden="1">
      <c r="A1508" s="81">
        <v>98479</v>
      </c>
      <c r="B1508" s="82" t="s">
        <v>1598</v>
      </c>
      <c r="C1508" s="82" t="s">
        <v>1920</v>
      </c>
      <c r="D1508" s="82" t="s">
        <v>1592</v>
      </c>
      <c r="E1508" s="82" t="s">
        <v>1922</v>
      </c>
    </row>
    <row r="1509" spans="1:5" ht="12" hidden="1">
      <c r="A1509" s="81">
        <v>99470</v>
      </c>
      <c r="B1509" s="82" t="s">
        <v>1598</v>
      </c>
      <c r="C1509" s="82" t="s">
        <v>1920</v>
      </c>
      <c r="D1509" s="82" t="s">
        <v>1592</v>
      </c>
      <c r="E1509" s="82" t="s">
        <v>1922</v>
      </c>
    </row>
    <row r="1510" spans="1:5" ht="12" hidden="1">
      <c r="A1510" s="81">
        <v>99471</v>
      </c>
      <c r="B1510" s="82" t="s">
        <v>1598</v>
      </c>
      <c r="C1510" s="82" t="s">
        <v>1920</v>
      </c>
      <c r="D1510" s="82" t="s">
        <v>1592</v>
      </c>
      <c r="E1510" s="82" t="s">
        <v>1922</v>
      </c>
    </row>
    <row r="1511" spans="1:5" ht="12" hidden="1">
      <c r="A1511" s="81">
        <v>99472</v>
      </c>
      <c r="B1511" s="82" t="s">
        <v>1598</v>
      </c>
      <c r="C1511" s="82" t="s">
        <v>1920</v>
      </c>
      <c r="D1511" s="82" t="s">
        <v>1592</v>
      </c>
      <c r="E1511" s="82" t="s">
        <v>1922</v>
      </c>
    </row>
    <row r="1512" spans="1:5" ht="12" hidden="1">
      <c r="A1512" s="81">
        <v>99473</v>
      </c>
      <c r="B1512" s="82" t="s">
        <v>1598</v>
      </c>
      <c r="C1512" s="82" t="s">
        <v>1920</v>
      </c>
      <c r="D1512" s="82" t="s">
        <v>1592</v>
      </c>
      <c r="E1512" s="82" t="s">
        <v>1922</v>
      </c>
    </row>
    <row r="1513" spans="1:5" ht="12" hidden="1">
      <c r="A1513" s="81">
        <v>99474</v>
      </c>
      <c r="B1513" s="82" t="s">
        <v>1598</v>
      </c>
      <c r="C1513" s="82" t="s">
        <v>1920</v>
      </c>
      <c r="D1513" s="82" t="s">
        <v>1592</v>
      </c>
      <c r="E1513" s="82" t="s">
        <v>1922</v>
      </c>
    </row>
    <row r="1514" spans="1:5" ht="12" hidden="1">
      <c r="A1514" s="81">
        <f>+A1513+1</f>
        <v>99475</v>
      </c>
      <c r="B1514" s="82" t="s">
        <v>1598</v>
      </c>
      <c r="C1514" s="82" t="s">
        <v>1920</v>
      </c>
      <c r="D1514" s="82" t="s">
        <v>1592</v>
      </c>
      <c r="E1514" s="82" t="s">
        <v>1922</v>
      </c>
    </row>
    <row r="1515" spans="1:5" ht="12" hidden="1">
      <c r="A1515" s="81">
        <f>+A1514+1</f>
        <v>99476</v>
      </c>
      <c r="B1515" s="82" t="s">
        <v>1598</v>
      </c>
      <c r="C1515" s="82" t="s">
        <v>1920</v>
      </c>
      <c r="D1515" s="82" t="s">
        <v>1592</v>
      </c>
      <c r="E1515" s="82" t="s">
        <v>1922</v>
      </c>
    </row>
    <row r="1516" spans="1:5" ht="12" hidden="1">
      <c r="A1516" s="81">
        <f>+A1515+1</f>
        <v>99477</v>
      </c>
      <c r="B1516" s="82" t="s">
        <v>1598</v>
      </c>
      <c r="C1516" s="82" t="s">
        <v>1920</v>
      </c>
      <c r="D1516" s="82" t="s">
        <v>1592</v>
      </c>
      <c r="E1516" s="82" t="s">
        <v>1922</v>
      </c>
    </row>
    <row r="1517" spans="1:5" ht="12" hidden="1">
      <c r="A1517" s="81">
        <f>+A1516+1</f>
        <v>99478</v>
      </c>
      <c r="B1517" s="82" t="s">
        <v>1598</v>
      </c>
      <c r="C1517" s="82" t="s">
        <v>1920</v>
      </c>
      <c r="D1517" s="82" t="s">
        <v>1592</v>
      </c>
      <c r="E1517" s="82" t="s">
        <v>1922</v>
      </c>
    </row>
    <row r="1518" spans="1:5" ht="12" hidden="1">
      <c r="A1518" s="81">
        <f>+A1517+1</f>
        <v>99479</v>
      </c>
      <c r="B1518" s="82" t="s">
        <v>1598</v>
      </c>
      <c r="C1518" s="82" t="s">
        <v>1920</v>
      </c>
      <c r="D1518" s="82" t="s">
        <v>1592</v>
      </c>
      <c r="E1518" s="82" t="s">
        <v>1922</v>
      </c>
    </row>
    <row r="1519" spans="1:5" ht="12" hidden="1">
      <c r="A1519" s="81">
        <v>98460</v>
      </c>
      <c r="B1519" s="82" t="s">
        <v>1598</v>
      </c>
      <c r="C1519" s="82" t="s">
        <v>1599</v>
      </c>
      <c r="D1519" s="82" t="s">
        <v>1592</v>
      </c>
      <c r="E1519" s="82" t="s">
        <v>1922</v>
      </c>
    </row>
    <row r="1520" spans="1:5" ht="12" hidden="1">
      <c r="A1520" s="81">
        <v>98461</v>
      </c>
      <c r="B1520" s="82" t="s">
        <v>1598</v>
      </c>
      <c r="C1520" s="82" t="s">
        <v>1599</v>
      </c>
      <c r="D1520" s="82" t="s">
        <v>1592</v>
      </c>
      <c r="E1520" s="82" t="s">
        <v>1922</v>
      </c>
    </row>
    <row r="1521" spans="1:5" ht="12" hidden="1">
      <c r="A1521" s="81">
        <v>98462</v>
      </c>
      <c r="B1521" s="82" t="s">
        <v>1598</v>
      </c>
      <c r="C1521" s="82" t="s">
        <v>1599</v>
      </c>
      <c r="D1521" s="82" t="s">
        <v>1592</v>
      </c>
      <c r="E1521" s="82" t="s">
        <v>1922</v>
      </c>
    </row>
    <row r="1522" spans="1:5" ht="12" hidden="1">
      <c r="A1522" s="81">
        <v>98463</v>
      </c>
      <c r="B1522" s="82" t="s">
        <v>1598</v>
      </c>
      <c r="C1522" s="82" t="s">
        <v>1599</v>
      </c>
      <c r="D1522" s="82" t="s">
        <v>1592</v>
      </c>
      <c r="E1522" s="82" t="s">
        <v>1922</v>
      </c>
    </row>
    <row r="1523" spans="1:5" ht="12" hidden="1">
      <c r="A1523" s="81">
        <v>98464</v>
      </c>
      <c r="B1523" s="82" t="s">
        <v>1598</v>
      </c>
      <c r="C1523" s="82" t="s">
        <v>1599</v>
      </c>
      <c r="D1523" s="82" t="s">
        <v>1592</v>
      </c>
      <c r="E1523" s="82" t="s">
        <v>1922</v>
      </c>
    </row>
    <row r="1524" spans="1:5" ht="12" hidden="1">
      <c r="A1524" s="81">
        <v>98465</v>
      </c>
      <c r="B1524" s="82" t="s">
        <v>1598</v>
      </c>
      <c r="C1524" s="82" t="s">
        <v>1599</v>
      </c>
      <c r="D1524" s="82" t="s">
        <v>1592</v>
      </c>
      <c r="E1524" s="82" t="s">
        <v>1922</v>
      </c>
    </row>
    <row r="1525" spans="1:5" ht="12" hidden="1">
      <c r="A1525" s="81">
        <v>98466</v>
      </c>
      <c r="B1525" s="82" t="s">
        <v>1598</v>
      </c>
      <c r="C1525" s="82" t="s">
        <v>1599</v>
      </c>
      <c r="D1525" s="82" t="s">
        <v>1592</v>
      </c>
      <c r="E1525" s="82" t="s">
        <v>1922</v>
      </c>
    </row>
    <row r="1526" spans="1:5" ht="12" hidden="1">
      <c r="A1526" s="81">
        <v>98467</v>
      </c>
      <c r="B1526" s="82" t="s">
        <v>1598</v>
      </c>
      <c r="C1526" s="82" t="s">
        <v>1599</v>
      </c>
      <c r="D1526" s="82" t="s">
        <v>1592</v>
      </c>
      <c r="E1526" s="82" t="s">
        <v>1922</v>
      </c>
    </row>
    <row r="1527" spans="1:5" ht="12" hidden="1">
      <c r="A1527" s="81">
        <v>98468</v>
      </c>
      <c r="B1527" s="82" t="s">
        <v>1598</v>
      </c>
      <c r="C1527" s="82" t="s">
        <v>1599</v>
      </c>
      <c r="D1527" s="82" t="s">
        <v>1592</v>
      </c>
      <c r="E1527" s="82" t="s">
        <v>1922</v>
      </c>
    </row>
    <row r="1528" spans="1:5" ht="12" hidden="1">
      <c r="A1528" s="81">
        <v>98469</v>
      </c>
      <c r="B1528" s="82" t="s">
        <v>1598</v>
      </c>
      <c r="C1528" s="82" t="s">
        <v>1599</v>
      </c>
      <c r="D1528" s="82" t="s">
        <v>1592</v>
      </c>
      <c r="E1528" s="82" t="s">
        <v>1922</v>
      </c>
    </row>
    <row r="1529" spans="1:5" ht="12" hidden="1">
      <c r="A1529" s="81">
        <v>98950</v>
      </c>
      <c r="B1529" s="82" t="s">
        <v>1598</v>
      </c>
      <c r="C1529" s="82" t="s">
        <v>2001</v>
      </c>
      <c r="D1529" s="82" t="s">
        <v>1592</v>
      </c>
      <c r="E1529" s="82" t="s">
        <v>1922</v>
      </c>
    </row>
    <row r="1530" spans="1:5" ht="12" hidden="1">
      <c r="A1530" s="81">
        <v>98951</v>
      </c>
      <c r="B1530" s="82" t="s">
        <v>1598</v>
      </c>
      <c r="C1530" s="82" t="s">
        <v>2001</v>
      </c>
      <c r="D1530" s="82" t="s">
        <v>1592</v>
      </c>
      <c r="E1530" s="82" t="s">
        <v>1922</v>
      </c>
    </row>
    <row r="1531" spans="1:5" ht="12" hidden="1">
      <c r="A1531" s="81">
        <v>98952</v>
      </c>
      <c r="B1531" s="82" t="s">
        <v>1598</v>
      </c>
      <c r="C1531" s="82" t="s">
        <v>2001</v>
      </c>
      <c r="D1531" s="82" t="s">
        <v>1592</v>
      </c>
      <c r="E1531" s="82" t="s">
        <v>1922</v>
      </c>
    </row>
    <row r="1532" spans="1:5" ht="12" hidden="1">
      <c r="A1532" s="81">
        <v>98953</v>
      </c>
      <c r="B1532" s="82" t="s">
        <v>1598</v>
      </c>
      <c r="C1532" s="82" t="s">
        <v>2001</v>
      </c>
      <c r="D1532" s="82" t="s">
        <v>1592</v>
      </c>
      <c r="E1532" s="82" t="s">
        <v>1922</v>
      </c>
    </row>
    <row r="1533" spans="1:5" ht="12" hidden="1">
      <c r="A1533" s="81">
        <v>98954</v>
      </c>
      <c r="B1533" s="82" t="s">
        <v>1598</v>
      </c>
      <c r="C1533" s="82" t="s">
        <v>2001</v>
      </c>
      <c r="D1533" s="82" t="s">
        <v>1592</v>
      </c>
      <c r="E1533" s="82" t="s">
        <v>1922</v>
      </c>
    </row>
    <row r="1534" spans="1:5" ht="12" hidden="1">
      <c r="A1534" s="81">
        <v>98955</v>
      </c>
      <c r="B1534" s="82" t="s">
        <v>1598</v>
      </c>
      <c r="C1534" s="82" t="s">
        <v>2001</v>
      </c>
      <c r="D1534" s="82" t="s">
        <v>1592</v>
      </c>
      <c r="E1534" s="82" t="s">
        <v>1922</v>
      </c>
    </row>
    <row r="1535" spans="1:5" ht="12" hidden="1">
      <c r="A1535" s="81">
        <v>98956</v>
      </c>
      <c r="B1535" s="82" t="s">
        <v>1598</v>
      </c>
      <c r="C1535" s="82" t="s">
        <v>2001</v>
      </c>
      <c r="D1535" s="82" t="s">
        <v>1592</v>
      </c>
      <c r="E1535" s="82" t="s">
        <v>1922</v>
      </c>
    </row>
    <row r="1536" spans="1:5" ht="12" hidden="1">
      <c r="A1536" s="81">
        <v>98957</v>
      </c>
      <c r="B1536" s="82" t="s">
        <v>1598</v>
      </c>
      <c r="C1536" s="82" t="s">
        <v>2001</v>
      </c>
      <c r="D1536" s="82" t="s">
        <v>1592</v>
      </c>
      <c r="E1536" s="82" t="s">
        <v>1922</v>
      </c>
    </row>
    <row r="1537" spans="1:5" ht="12" hidden="1">
      <c r="A1537" s="81">
        <v>98958</v>
      </c>
      <c r="B1537" s="82" t="s">
        <v>1598</v>
      </c>
      <c r="C1537" s="82" t="s">
        <v>2001</v>
      </c>
      <c r="D1537" s="82" t="s">
        <v>1592</v>
      </c>
      <c r="E1537" s="82" t="s">
        <v>1922</v>
      </c>
    </row>
    <row r="1538" spans="1:5" ht="12" hidden="1">
      <c r="A1538" s="81">
        <v>98959</v>
      </c>
      <c r="B1538" s="82" t="s">
        <v>1598</v>
      </c>
      <c r="C1538" s="82" t="s">
        <v>2001</v>
      </c>
      <c r="D1538" s="82" t="s">
        <v>1592</v>
      </c>
      <c r="E1538" s="82" t="s">
        <v>1922</v>
      </c>
    </row>
    <row r="1539" spans="1:5" ht="12" hidden="1">
      <c r="A1539" s="81">
        <v>94470</v>
      </c>
      <c r="B1539" s="82" t="s">
        <v>1598</v>
      </c>
      <c r="C1539" s="82" t="s">
        <v>2162</v>
      </c>
      <c r="D1539" s="82" t="s">
        <v>1592</v>
      </c>
      <c r="E1539" s="82" t="s">
        <v>1922</v>
      </c>
    </row>
    <row r="1540" spans="1:5" ht="12" hidden="1">
      <c r="A1540" s="81">
        <v>94471</v>
      </c>
      <c r="B1540" s="82" t="s">
        <v>1598</v>
      </c>
      <c r="C1540" s="82" t="s">
        <v>2162</v>
      </c>
      <c r="D1540" s="82" t="s">
        <v>1592</v>
      </c>
      <c r="E1540" s="82" t="s">
        <v>1922</v>
      </c>
    </row>
    <row r="1541" spans="1:5" ht="12" hidden="1">
      <c r="A1541" s="81">
        <v>94472</v>
      </c>
      <c r="B1541" s="82" t="s">
        <v>1598</v>
      </c>
      <c r="C1541" s="82" t="s">
        <v>2162</v>
      </c>
      <c r="D1541" s="82" t="s">
        <v>1592</v>
      </c>
      <c r="E1541" s="82" t="s">
        <v>1922</v>
      </c>
    </row>
    <row r="1542" spans="1:5" ht="12" hidden="1">
      <c r="A1542" s="81">
        <v>94473</v>
      </c>
      <c r="B1542" s="82" t="s">
        <v>1598</v>
      </c>
      <c r="C1542" s="82" t="s">
        <v>2162</v>
      </c>
      <c r="D1542" s="82" t="s">
        <v>1592</v>
      </c>
      <c r="E1542" s="82" t="s">
        <v>1922</v>
      </c>
    </row>
    <row r="1543" spans="1:5" ht="12" hidden="1">
      <c r="A1543" s="81">
        <v>94474</v>
      </c>
      <c r="B1543" s="82" t="s">
        <v>1598</v>
      </c>
      <c r="C1543" s="82" t="s">
        <v>2162</v>
      </c>
      <c r="D1543" s="82" t="s">
        <v>1592</v>
      </c>
      <c r="E1543" s="82" t="s">
        <v>1922</v>
      </c>
    </row>
    <row r="1544" spans="1:5" ht="12" hidden="1">
      <c r="A1544" s="81">
        <v>94475</v>
      </c>
      <c r="B1544" s="82" t="s">
        <v>1598</v>
      </c>
      <c r="C1544" s="82" t="s">
        <v>2162</v>
      </c>
      <c r="D1544" s="82" t="s">
        <v>1592</v>
      </c>
      <c r="E1544" s="82" t="s">
        <v>1922</v>
      </c>
    </row>
    <row r="1545" spans="1:5" ht="12" hidden="1">
      <c r="A1545" s="81">
        <v>94476</v>
      </c>
      <c r="B1545" s="82" t="s">
        <v>1598</v>
      </c>
      <c r="C1545" s="82" t="s">
        <v>2162</v>
      </c>
      <c r="D1545" s="82" t="s">
        <v>1592</v>
      </c>
      <c r="E1545" s="82" t="s">
        <v>1922</v>
      </c>
    </row>
    <row r="1546" spans="1:5" ht="12" hidden="1">
      <c r="A1546" s="81">
        <v>94477</v>
      </c>
      <c r="B1546" s="82" t="s">
        <v>1598</v>
      </c>
      <c r="C1546" s="82" t="s">
        <v>2162</v>
      </c>
      <c r="D1546" s="82" t="s">
        <v>1592</v>
      </c>
      <c r="E1546" s="82" t="s">
        <v>1922</v>
      </c>
    </row>
    <row r="1547" spans="1:5" ht="12" hidden="1">
      <c r="A1547" s="81">
        <v>94478</v>
      </c>
      <c r="B1547" s="82" t="s">
        <v>1598</v>
      </c>
      <c r="C1547" s="82" t="s">
        <v>2162</v>
      </c>
      <c r="D1547" s="82" t="s">
        <v>1592</v>
      </c>
      <c r="E1547" s="82" t="s">
        <v>1922</v>
      </c>
    </row>
    <row r="1548" spans="1:5" ht="12" hidden="1">
      <c r="A1548" s="81">
        <v>94479</v>
      </c>
      <c r="B1548" s="82" t="s">
        <v>1598</v>
      </c>
      <c r="C1548" s="82" t="s">
        <v>2162</v>
      </c>
      <c r="D1548" s="82" t="s">
        <v>1592</v>
      </c>
      <c r="E1548" s="82" t="s">
        <v>1922</v>
      </c>
    </row>
    <row r="1549" spans="1:5" ht="12" hidden="1">
      <c r="A1549" s="81">
        <v>94460</v>
      </c>
      <c r="B1549" s="82" t="s">
        <v>1598</v>
      </c>
      <c r="C1549" s="82" t="s">
        <v>2162</v>
      </c>
      <c r="D1549" s="82" t="s">
        <v>1592</v>
      </c>
      <c r="E1549" s="82" t="s">
        <v>1922</v>
      </c>
    </row>
    <row r="1550" spans="1:5" ht="12" hidden="1">
      <c r="A1550" s="81">
        <v>94461</v>
      </c>
      <c r="B1550" s="82" t="s">
        <v>1598</v>
      </c>
      <c r="C1550" s="82" t="s">
        <v>2162</v>
      </c>
      <c r="D1550" s="82" t="s">
        <v>1592</v>
      </c>
      <c r="E1550" s="82" t="s">
        <v>1922</v>
      </c>
    </row>
    <row r="1551" spans="1:5" ht="12" hidden="1">
      <c r="A1551" s="81">
        <v>94462</v>
      </c>
      <c r="B1551" s="82" t="s">
        <v>1598</v>
      </c>
      <c r="C1551" s="82" t="s">
        <v>2162</v>
      </c>
      <c r="D1551" s="82" t="s">
        <v>1592</v>
      </c>
      <c r="E1551" s="82" t="s">
        <v>1922</v>
      </c>
    </row>
    <row r="1552" spans="1:5" ht="12" hidden="1">
      <c r="A1552" s="81">
        <v>94463</v>
      </c>
      <c r="B1552" s="82" t="s">
        <v>1598</v>
      </c>
      <c r="C1552" s="82" t="s">
        <v>2162</v>
      </c>
      <c r="D1552" s="82" t="s">
        <v>1592</v>
      </c>
      <c r="E1552" s="82" t="s">
        <v>1922</v>
      </c>
    </row>
    <row r="1553" spans="1:5" ht="12" hidden="1">
      <c r="A1553" s="81">
        <v>94464</v>
      </c>
      <c r="B1553" s="82" t="s">
        <v>1598</v>
      </c>
      <c r="C1553" s="82" t="s">
        <v>2162</v>
      </c>
      <c r="D1553" s="82" t="s">
        <v>1592</v>
      </c>
      <c r="E1553" s="82" t="s">
        <v>1922</v>
      </c>
    </row>
    <row r="1554" spans="1:5" ht="12" hidden="1">
      <c r="A1554" s="81">
        <v>94465</v>
      </c>
      <c r="B1554" s="82" t="s">
        <v>1598</v>
      </c>
      <c r="C1554" s="82" t="s">
        <v>2162</v>
      </c>
      <c r="D1554" s="82" t="s">
        <v>1592</v>
      </c>
      <c r="E1554" s="82" t="s">
        <v>1922</v>
      </c>
    </row>
    <row r="1555" spans="1:5" ht="12" hidden="1">
      <c r="A1555" s="81">
        <v>94466</v>
      </c>
      <c r="B1555" s="82" t="s">
        <v>1598</v>
      </c>
      <c r="C1555" s="82" t="s">
        <v>2162</v>
      </c>
      <c r="D1555" s="82" t="s">
        <v>1592</v>
      </c>
      <c r="E1555" s="82" t="s">
        <v>1922</v>
      </c>
    </row>
    <row r="1556" spans="1:5" ht="12" hidden="1">
      <c r="A1556" s="81">
        <v>94467</v>
      </c>
      <c r="B1556" s="82" t="s">
        <v>1598</v>
      </c>
      <c r="C1556" s="82" t="s">
        <v>2162</v>
      </c>
      <c r="D1556" s="82" t="s">
        <v>1592</v>
      </c>
      <c r="E1556" s="82" t="s">
        <v>1922</v>
      </c>
    </row>
    <row r="1557" spans="1:5" ht="12" hidden="1">
      <c r="A1557" s="81">
        <v>94468</v>
      </c>
      <c r="B1557" s="82" t="s">
        <v>1598</v>
      </c>
      <c r="C1557" s="82" t="s">
        <v>2162</v>
      </c>
      <c r="D1557" s="82" t="s">
        <v>1592</v>
      </c>
      <c r="E1557" s="82" t="s">
        <v>1922</v>
      </c>
    </row>
    <row r="1558" spans="1:5" ht="12" hidden="1">
      <c r="A1558" s="81">
        <v>94469</v>
      </c>
      <c r="B1558" s="82" t="s">
        <v>1598</v>
      </c>
      <c r="C1558" s="82" t="s">
        <v>2162</v>
      </c>
      <c r="D1558" s="82" t="s">
        <v>1592</v>
      </c>
      <c r="E1558" s="82" t="s">
        <v>1922</v>
      </c>
    </row>
    <row r="1559" spans="1:5" ht="12" hidden="1">
      <c r="A1559" s="81">
        <v>93490</v>
      </c>
      <c r="B1559" s="82" t="s">
        <v>1598</v>
      </c>
      <c r="C1559" s="82" t="s">
        <v>2238</v>
      </c>
      <c r="D1559" s="82" t="s">
        <v>1592</v>
      </c>
      <c r="E1559" s="82" t="s">
        <v>2239</v>
      </c>
    </row>
    <row r="1560" spans="1:5" ht="12" hidden="1">
      <c r="A1560" s="81">
        <v>93491</v>
      </c>
      <c r="B1560" s="82" t="s">
        <v>1598</v>
      </c>
      <c r="C1560" s="82" t="s">
        <v>2238</v>
      </c>
      <c r="D1560" s="82" t="s">
        <v>1592</v>
      </c>
      <c r="E1560" s="82" t="s">
        <v>2239</v>
      </c>
    </row>
    <row r="1561" spans="1:5" ht="12" hidden="1">
      <c r="A1561" s="81">
        <v>93492</v>
      </c>
      <c r="B1561" s="82" t="s">
        <v>1598</v>
      </c>
      <c r="C1561" s="82" t="s">
        <v>2238</v>
      </c>
      <c r="D1561" s="82" t="s">
        <v>1592</v>
      </c>
      <c r="E1561" s="82" t="s">
        <v>2239</v>
      </c>
    </row>
    <row r="1562" spans="1:5" ht="12" hidden="1">
      <c r="A1562" s="81">
        <v>93493</v>
      </c>
      <c r="B1562" s="82" t="s">
        <v>1598</v>
      </c>
      <c r="C1562" s="82" t="s">
        <v>2238</v>
      </c>
      <c r="D1562" s="82" t="s">
        <v>1592</v>
      </c>
      <c r="E1562" s="82" t="s">
        <v>2239</v>
      </c>
    </row>
    <row r="1563" spans="1:5" ht="12" hidden="1">
      <c r="A1563" s="81">
        <v>93494</v>
      </c>
      <c r="B1563" s="82" t="s">
        <v>1598</v>
      </c>
      <c r="C1563" s="82" t="s">
        <v>2238</v>
      </c>
      <c r="D1563" s="82" t="s">
        <v>1592</v>
      </c>
      <c r="E1563" s="82" t="s">
        <v>2239</v>
      </c>
    </row>
    <row r="1564" spans="1:5" ht="12" hidden="1">
      <c r="A1564" s="81">
        <v>93495</v>
      </c>
      <c r="B1564" s="82" t="s">
        <v>1598</v>
      </c>
      <c r="C1564" s="82" t="s">
        <v>2238</v>
      </c>
      <c r="D1564" s="82" t="s">
        <v>1592</v>
      </c>
      <c r="E1564" s="82" t="s">
        <v>2239</v>
      </c>
    </row>
    <row r="1565" spans="1:5" ht="12" hidden="1">
      <c r="A1565" s="81">
        <v>93496</v>
      </c>
      <c r="B1565" s="82" t="s">
        <v>1598</v>
      </c>
      <c r="C1565" s="82" t="s">
        <v>2238</v>
      </c>
      <c r="D1565" s="82" t="s">
        <v>1592</v>
      </c>
      <c r="E1565" s="82" t="s">
        <v>2239</v>
      </c>
    </row>
    <row r="1566" spans="1:5" ht="12" hidden="1">
      <c r="A1566" s="81">
        <v>93497</v>
      </c>
      <c r="B1566" s="82" t="s">
        <v>1598</v>
      </c>
      <c r="C1566" s="82" t="s">
        <v>2238</v>
      </c>
      <c r="D1566" s="82" t="s">
        <v>1592</v>
      </c>
      <c r="E1566" s="82" t="s">
        <v>2239</v>
      </c>
    </row>
    <row r="1567" spans="1:5" ht="12" hidden="1">
      <c r="A1567" s="81">
        <v>93498</v>
      </c>
      <c r="B1567" s="82" t="s">
        <v>1598</v>
      </c>
      <c r="C1567" s="82" t="s">
        <v>2238</v>
      </c>
      <c r="D1567" s="82" t="s">
        <v>1592</v>
      </c>
      <c r="E1567" s="82" t="s">
        <v>2239</v>
      </c>
    </row>
    <row r="1568" spans="1:5" ht="12" hidden="1">
      <c r="A1568" s="81">
        <v>93499</v>
      </c>
      <c r="B1568" s="82" t="s">
        <v>1598</v>
      </c>
      <c r="C1568" s="82" t="s">
        <v>2238</v>
      </c>
      <c r="D1568" s="82" t="s">
        <v>1592</v>
      </c>
      <c r="E1568" s="82" t="s">
        <v>2239</v>
      </c>
    </row>
    <row r="1569" spans="1:5" ht="12" hidden="1">
      <c r="A1569" s="81">
        <v>93870</v>
      </c>
      <c r="B1569" s="82" t="s">
        <v>1598</v>
      </c>
      <c r="C1569" s="82" t="s">
        <v>2238</v>
      </c>
      <c r="D1569" s="82" t="s">
        <v>1592</v>
      </c>
      <c r="E1569" s="82" t="s">
        <v>2239</v>
      </c>
    </row>
    <row r="1570" spans="1:5" ht="12" hidden="1">
      <c r="A1570" s="81">
        <v>93871</v>
      </c>
      <c r="B1570" s="82" t="s">
        <v>1598</v>
      </c>
      <c r="C1570" s="82" t="s">
        <v>2238</v>
      </c>
      <c r="D1570" s="82" t="s">
        <v>1592</v>
      </c>
      <c r="E1570" s="82" t="s">
        <v>2239</v>
      </c>
    </row>
    <row r="1571" spans="1:5" ht="12" hidden="1">
      <c r="A1571" s="81">
        <v>93872</v>
      </c>
      <c r="B1571" s="82" t="s">
        <v>1598</v>
      </c>
      <c r="C1571" s="82" t="s">
        <v>2238</v>
      </c>
      <c r="D1571" s="82" t="s">
        <v>1592</v>
      </c>
      <c r="E1571" s="82" t="s">
        <v>2239</v>
      </c>
    </row>
    <row r="1572" spans="1:5" ht="12" hidden="1">
      <c r="A1572" s="81">
        <v>93873</v>
      </c>
      <c r="B1572" s="82" t="s">
        <v>1598</v>
      </c>
      <c r="C1572" s="82" t="s">
        <v>2238</v>
      </c>
      <c r="D1572" s="82" t="s">
        <v>1592</v>
      </c>
      <c r="E1572" s="82" t="s">
        <v>2239</v>
      </c>
    </row>
    <row r="1573" spans="1:5" ht="12" hidden="1">
      <c r="A1573" s="81">
        <v>93874</v>
      </c>
      <c r="B1573" s="82" t="s">
        <v>1598</v>
      </c>
      <c r="C1573" s="82" t="s">
        <v>2238</v>
      </c>
      <c r="D1573" s="82" t="s">
        <v>1592</v>
      </c>
      <c r="E1573" s="82" t="s">
        <v>2239</v>
      </c>
    </row>
    <row r="1574" spans="1:5" ht="12" hidden="1">
      <c r="A1574" s="81">
        <v>93875</v>
      </c>
      <c r="B1574" s="82" t="s">
        <v>1598</v>
      </c>
      <c r="C1574" s="82" t="s">
        <v>2238</v>
      </c>
      <c r="D1574" s="82" t="s">
        <v>1592</v>
      </c>
      <c r="E1574" s="82" t="s">
        <v>2239</v>
      </c>
    </row>
    <row r="1575" spans="1:5" ht="12" hidden="1">
      <c r="A1575" s="81">
        <v>93876</v>
      </c>
      <c r="B1575" s="82" t="s">
        <v>1598</v>
      </c>
      <c r="C1575" s="82" t="s">
        <v>2238</v>
      </c>
      <c r="D1575" s="82" t="s">
        <v>1592</v>
      </c>
      <c r="E1575" s="82" t="s">
        <v>2239</v>
      </c>
    </row>
    <row r="1576" spans="1:5" ht="12" hidden="1">
      <c r="A1576" s="81">
        <v>93877</v>
      </c>
      <c r="B1576" s="82" t="s">
        <v>1598</v>
      </c>
      <c r="C1576" s="82" t="s">
        <v>2238</v>
      </c>
      <c r="D1576" s="82" t="s">
        <v>1592</v>
      </c>
      <c r="E1576" s="82" t="s">
        <v>2239</v>
      </c>
    </row>
    <row r="1577" spans="1:5" ht="12" hidden="1">
      <c r="A1577" s="81">
        <v>93878</v>
      </c>
      <c r="B1577" s="82" t="s">
        <v>1598</v>
      </c>
      <c r="C1577" s="82" t="s">
        <v>2238</v>
      </c>
      <c r="D1577" s="82" t="s">
        <v>1592</v>
      </c>
      <c r="E1577" s="82" t="s">
        <v>2239</v>
      </c>
    </row>
    <row r="1578" spans="1:5" ht="12" hidden="1">
      <c r="A1578" s="81">
        <v>93879</v>
      </c>
      <c r="B1578" s="82" t="s">
        <v>1598</v>
      </c>
      <c r="C1578" s="82" t="s">
        <v>2238</v>
      </c>
      <c r="D1578" s="82" t="s">
        <v>1592</v>
      </c>
      <c r="E1578" s="82" t="s">
        <v>2239</v>
      </c>
    </row>
    <row r="1579" spans="1:5" ht="12" hidden="1">
      <c r="A1579" s="81">
        <v>93880</v>
      </c>
      <c r="B1579" s="82" t="s">
        <v>1598</v>
      </c>
      <c r="C1579" s="82" t="s">
        <v>2238</v>
      </c>
      <c r="D1579" s="82" t="s">
        <v>1592</v>
      </c>
      <c r="E1579" s="82" t="s">
        <v>2239</v>
      </c>
    </row>
    <row r="1580" spans="1:5" ht="12" hidden="1">
      <c r="A1580" s="81">
        <v>93881</v>
      </c>
      <c r="B1580" s="82" t="s">
        <v>1598</v>
      </c>
      <c r="C1580" s="82" t="s">
        <v>2238</v>
      </c>
      <c r="D1580" s="82" t="s">
        <v>1592</v>
      </c>
      <c r="E1580" s="82" t="s">
        <v>2239</v>
      </c>
    </row>
    <row r="1581" spans="1:5" ht="12" hidden="1">
      <c r="A1581" s="81">
        <v>93882</v>
      </c>
      <c r="B1581" s="82" t="s">
        <v>1598</v>
      </c>
      <c r="C1581" s="82" t="s">
        <v>2238</v>
      </c>
      <c r="D1581" s="82" t="s">
        <v>1592</v>
      </c>
      <c r="E1581" s="82" t="s">
        <v>2239</v>
      </c>
    </row>
    <row r="1582" spans="1:5" ht="12" hidden="1">
      <c r="A1582" s="81">
        <v>93883</v>
      </c>
      <c r="B1582" s="82" t="s">
        <v>1598</v>
      </c>
      <c r="C1582" s="82" t="s">
        <v>2238</v>
      </c>
      <c r="D1582" s="82" t="s">
        <v>1592</v>
      </c>
      <c r="E1582" s="82" t="s">
        <v>2239</v>
      </c>
    </row>
    <row r="1583" spans="1:5" ht="12" hidden="1">
      <c r="A1583" s="81">
        <v>93884</v>
      </c>
      <c r="B1583" s="82" t="s">
        <v>1598</v>
      </c>
      <c r="C1583" s="82" t="s">
        <v>2238</v>
      </c>
      <c r="D1583" s="82" t="s">
        <v>1592</v>
      </c>
      <c r="E1583" s="82" t="s">
        <v>2239</v>
      </c>
    </row>
    <row r="1584" spans="1:5" ht="12" hidden="1">
      <c r="A1584" s="81">
        <v>93885</v>
      </c>
      <c r="B1584" s="82" t="s">
        <v>1598</v>
      </c>
      <c r="C1584" s="82" t="s">
        <v>2238</v>
      </c>
      <c r="D1584" s="82" t="s">
        <v>1592</v>
      </c>
      <c r="E1584" s="82" t="s">
        <v>2239</v>
      </c>
    </row>
    <row r="1585" spans="1:5" ht="12" hidden="1">
      <c r="A1585" s="81">
        <v>93886</v>
      </c>
      <c r="B1585" s="82" t="s">
        <v>1598</v>
      </c>
      <c r="C1585" s="82" t="s">
        <v>2238</v>
      </c>
      <c r="D1585" s="82" t="s">
        <v>1592</v>
      </c>
      <c r="E1585" s="82" t="s">
        <v>2239</v>
      </c>
    </row>
    <row r="1586" spans="1:5" ht="12" hidden="1">
      <c r="A1586" s="81">
        <v>93887</v>
      </c>
      <c r="B1586" s="82" t="s">
        <v>1598</v>
      </c>
      <c r="C1586" s="82" t="s">
        <v>2238</v>
      </c>
      <c r="D1586" s="82" t="s">
        <v>1592</v>
      </c>
      <c r="E1586" s="82" t="s">
        <v>2239</v>
      </c>
    </row>
    <row r="1587" spans="1:5" ht="12" hidden="1">
      <c r="A1587" s="81">
        <v>93888</v>
      </c>
      <c r="B1587" s="82" t="s">
        <v>1598</v>
      </c>
      <c r="C1587" s="82" t="s">
        <v>2238</v>
      </c>
      <c r="D1587" s="82" t="s">
        <v>1592</v>
      </c>
      <c r="E1587" s="82" t="s">
        <v>2239</v>
      </c>
    </row>
    <row r="1588" spans="1:5" ht="12" hidden="1">
      <c r="A1588" s="81">
        <v>93889</v>
      </c>
      <c r="B1588" s="82" t="s">
        <v>1598</v>
      </c>
      <c r="C1588" s="82" t="s">
        <v>2238</v>
      </c>
      <c r="D1588" s="82" t="s">
        <v>1592</v>
      </c>
      <c r="E1588" s="82" t="s">
        <v>2239</v>
      </c>
    </row>
    <row r="1589" spans="1:5" ht="12" hidden="1">
      <c r="A1589" s="81">
        <v>92490</v>
      </c>
      <c r="B1589" s="82" t="s">
        <v>1598</v>
      </c>
      <c r="C1589" s="82" t="s">
        <v>1407</v>
      </c>
      <c r="D1589" s="82" t="s">
        <v>1592</v>
      </c>
      <c r="E1589" s="82" t="s">
        <v>2239</v>
      </c>
    </row>
    <row r="1590" spans="1:5" ht="12" hidden="1">
      <c r="A1590" s="81">
        <v>92491</v>
      </c>
      <c r="B1590" s="82" t="s">
        <v>1598</v>
      </c>
      <c r="C1590" s="82" t="s">
        <v>1407</v>
      </c>
      <c r="D1590" s="82" t="s">
        <v>1592</v>
      </c>
      <c r="E1590" s="82" t="s">
        <v>2239</v>
      </c>
    </row>
    <row r="1591" spans="1:5" ht="12" hidden="1">
      <c r="A1591" s="81">
        <v>92492</v>
      </c>
      <c r="B1591" s="82" t="s">
        <v>1598</v>
      </c>
      <c r="C1591" s="82" t="s">
        <v>1407</v>
      </c>
      <c r="D1591" s="82" t="s">
        <v>1592</v>
      </c>
      <c r="E1591" s="82" t="s">
        <v>2239</v>
      </c>
    </row>
    <row r="1592" spans="1:5" ht="12" hidden="1">
      <c r="A1592" s="81">
        <v>92493</v>
      </c>
      <c r="B1592" s="82" t="s">
        <v>1598</v>
      </c>
      <c r="C1592" s="82" t="s">
        <v>1407</v>
      </c>
      <c r="D1592" s="82" t="s">
        <v>1592</v>
      </c>
      <c r="E1592" s="82" t="s">
        <v>2239</v>
      </c>
    </row>
    <row r="1593" spans="1:5" ht="12" hidden="1">
      <c r="A1593" s="81">
        <v>92494</v>
      </c>
      <c r="B1593" s="82" t="s">
        <v>1598</v>
      </c>
      <c r="C1593" s="82" t="s">
        <v>1407</v>
      </c>
      <c r="D1593" s="82" t="s">
        <v>1592</v>
      </c>
      <c r="E1593" s="82" t="s">
        <v>2239</v>
      </c>
    </row>
    <row r="1594" spans="1:5" ht="12" hidden="1">
      <c r="A1594" s="81">
        <v>92495</v>
      </c>
      <c r="B1594" s="82" t="s">
        <v>1598</v>
      </c>
      <c r="C1594" s="82" t="s">
        <v>1407</v>
      </c>
      <c r="D1594" s="82" t="s">
        <v>1592</v>
      </c>
      <c r="E1594" s="82" t="s">
        <v>2239</v>
      </c>
    </row>
    <row r="1595" spans="1:5" ht="12" hidden="1">
      <c r="A1595" s="81">
        <v>92496</v>
      </c>
      <c r="B1595" s="82" t="s">
        <v>1598</v>
      </c>
      <c r="C1595" s="82" t="s">
        <v>1407</v>
      </c>
      <c r="D1595" s="82" t="s">
        <v>1592</v>
      </c>
      <c r="E1595" s="82" t="s">
        <v>2239</v>
      </c>
    </row>
    <row r="1596" spans="1:5" ht="12" hidden="1">
      <c r="A1596" s="81">
        <v>92497</v>
      </c>
      <c r="B1596" s="82" t="s">
        <v>1598</v>
      </c>
      <c r="C1596" s="82" t="s">
        <v>1407</v>
      </c>
      <c r="D1596" s="82" t="s">
        <v>1592</v>
      </c>
      <c r="E1596" s="82" t="s">
        <v>2239</v>
      </c>
    </row>
    <row r="1597" spans="1:5" ht="12" hidden="1">
      <c r="A1597" s="81">
        <v>92498</v>
      </c>
      <c r="B1597" s="82" t="s">
        <v>1598</v>
      </c>
      <c r="C1597" s="82" t="s">
        <v>1407</v>
      </c>
      <c r="D1597" s="82" t="s">
        <v>1592</v>
      </c>
      <c r="E1597" s="82" t="s">
        <v>2239</v>
      </c>
    </row>
    <row r="1598" spans="1:5" ht="12" hidden="1">
      <c r="A1598" s="81">
        <v>92499</v>
      </c>
      <c r="B1598" s="82" t="s">
        <v>1598</v>
      </c>
      <c r="C1598" s="82" t="s">
        <v>1407</v>
      </c>
      <c r="D1598" s="82" t="s">
        <v>1592</v>
      </c>
      <c r="E1598" s="82" t="s">
        <v>2239</v>
      </c>
    </row>
    <row r="1599" spans="1:5" ht="12" hidden="1">
      <c r="A1599" s="81">
        <v>92870</v>
      </c>
      <c r="B1599" s="82" t="s">
        <v>1598</v>
      </c>
      <c r="C1599" s="82" t="s">
        <v>1407</v>
      </c>
      <c r="D1599" s="82" t="s">
        <v>1592</v>
      </c>
      <c r="E1599" s="82" t="s">
        <v>2239</v>
      </c>
    </row>
    <row r="1600" spans="1:5" ht="12" hidden="1">
      <c r="A1600" s="81">
        <v>92871</v>
      </c>
      <c r="B1600" s="82" t="s">
        <v>1598</v>
      </c>
      <c r="C1600" s="82" t="s">
        <v>1407</v>
      </c>
      <c r="D1600" s="82" t="s">
        <v>1592</v>
      </c>
      <c r="E1600" s="82" t="s">
        <v>2239</v>
      </c>
    </row>
    <row r="1601" spans="1:5" ht="12" hidden="1">
      <c r="A1601" s="81">
        <v>92872</v>
      </c>
      <c r="B1601" s="82" t="s">
        <v>1598</v>
      </c>
      <c r="C1601" s="82" t="s">
        <v>1407</v>
      </c>
      <c r="D1601" s="82" t="s">
        <v>1592</v>
      </c>
      <c r="E1601" s="82" t="s">
        <v>2239</v>
      </c>
    </row>
    <row r="1602" spans="1:5" ht="12" hidden="1">
      <c r="A1602" s="81">
        <v>92873</v>
      </c>
      <c r="B1602" s="82" t="s">
        <v>1598</v>
      </c>
      <c r="C1602" s="82" t="s">
        <v>1407</v>
      </c>
      <c r="D1602" s="82" t="s">
        <v>1592</v>
      </c>
      <c r="E1602" s="82" t="s">
        <v>2239</v>
      </c>
    </row>
    <row r="1603" spans="1:5" ht="12" hidden="1">
      <c r="A1603" s="81">
        <v>92874</v>
      </c>
      <c r="B1603" s="82" t="s">
        <v>1598</v>
      </c>
      <c r="C1603" s="82" t="s">
        <v>1407</v>
      </c>
      <c r="D1603" s="82" t="s">
        <v>1592</v>
      </c>
      <c r="E1603" s="82" t="s">
        <v>2239</v>
      </c>
    </row>
    <row r="1604" spans="1:5" ht="12" hidden="1">
      <c r="A1604" s="81">
        <v>92875</v>
      </c>
      <c r="B1604" s="82" t="s">
        <v>1598</v>
      </c>
      <c r="C1604" s="82" t="s">
        <v>1407</v>
      </c>
      <c r="D1604" s="82" t="s">
        <v>1592</v>
      </c>
      <c r="E1604" s="82" t="s">
        <v>2239</v>
      </c>
    </row>
    <row r="1605" spans="1:5" ht="12" hidden="1">
      <c r="A1605" s="81">
        <v>92876</v>
      </c>
      <c r="B1605" s="82" t="s">
        <v>1598</v>
      </c>
      <c r="C1605" s="82" t="s">
        <v>1407</v>
      </c>
      <c r="D1605" s="82" t="s">
        <v>1592</v>
      </c>
      <c r="E1605" s="82" t="s">
        <v>2239</v>
      </c>
    </row>
    <row r="1606" spans="1:5" ht="12" hidden="1">
      <c r="A1606" s="81">
        <v>92877</v>
      </c>
      <c r="B1606" s="82" t="s">
        <v>1598</v>
      </c>
      <c r="C1606" s="82" t="s">
        <v>1407</v>
      </c>
      <c r="D1606" s="82" t="s">
        <v>1592</v>
      </c>
      <c r="E1606" s="82" t="s">
        <v>2239</v>
      </c>
    </row>
    <row r="1607" spans="1:5" ht="12" hidden="1">
      <c r="A1607" s="81">
        <v>92878</v>
      </c>
      <c r="B1607" s="82" t="s">
        <v>1598</v>
      </c>
      <c r="C1607" s="82" t="s">
        <v>1407</v>
      </c>
      <c r="D1607" s="82" t="s">
        <v>1592</v>
      </c>
      <c r="E1607" s="82" t="s">
        <v>2239</v>
      </c>
    </row>
    <row r="1608" spans="1:5" ht="12" hidden="1">
      <c r="A1608" s="81">
        <v>92879</v>
      </c>
      <c r="B1608" s="82" t="s">
        <v>1598</v>
      </c>
      <c r="C1608" s="82" t="s">
        <v>1407</v>
      </c>
      <c r="D1608" s="82" t="s">
        <v>1592</v>
      </c>
      <c r="E1608" s="82" t="s">
        <v>2239</v>
      </c>
    </row>
    <row r="1609" spans="1:5" ht="12" hidden="1">
      <c r="A1609" s="81">
        <v>92880</v>
      </c>
      <c r="B1609" s="82" t="s">
        <v>1598</v>
      </c>
      <c r="C1609" s="82" t="s">
        <v>1407</v>
      </c>
      <c r="D1609" s="82" t="s">
        <v>1592</v>
      </c>
      <c r="E1609" s="82" t="s">
        <v>2239</v>
      </c>
    </row>
    <row r="1610" spans="1:5" ht="12" hidden="1">
      <c r="A1610" s="81">
        <v>92881</v>
      </c>
      <c r="B1610" s="82" t="s">
        <v>1598</v>
      </c>
      <c r="C1610" s="82" t="s">
        <v>1407</v>
      </c>
      <c r="D1610" s="82" t="s">
        <v>1592</v>
      </c>
      <c r="E1610" s="82" t="s">
        <v>2239</v>
      </c>
    </row>
    <row r="1611" spans="1:5" ht="12" hidden="1">
      <c r="A1611" s="81">
        <v>92882</v>
      </c>
      <c r="B1611" s="82" t="s">
        <v>1598</v>
      </c>
      <c r="C1611" s="82" t="s">
        <v>1407</v>
      </c>
      <c r="D1611" s="82" t="s">
        <v>1592</v>
      </c>
      <c r="E1611" s="82" t="s">
        <v>2239</v>
      </c>
    </row>
    <row r="1612" spans="1:5" ht="12" hidden="1">
      <c r="A1612" s="81">
        <v>92883</v>
      </c>
      <c r="B1612" s="82" t="s">
        <v>1598</v>
      </c>
      <c r="C1612" s="82" t="s">
        <v>1407</v>
      </c>
      <c r="D1612" s="82" t="s">
        <v>1592</v>
      </c>
      <c r="E1612" s="82" t="s">
        <v>2239</v>
      </c>
    </row>
    <row r="1613" spans="1:5" ht="12" hidden="1">
      <c r="A1613" s="81">
        <v>92884</v>
      </c>
      <c r="B1613" s="82" t="s">
        <v>1598</v>
      </c>
      <c r="C1613" s="82" t="s">
        <v>1407</v>
      </c>
      <c r="D1613" s="82" t="s">
        <v>1592</v>
      </c>
      <c r="E1613" s="82" t="s">
        <v>2239</v>
      </c>
    </row>
    <row r="1614" spans="1:5" ht="12" hidden="1">
      <c r="A1614" s="81">
        <v>92885</v>
      </c>
      <c r="B1614" s="82" t="s">
        <v>1598</v>
      </c>
      <c r="C1614" s="82" t="s">
        <v>1407</v>
      </c>
      <c r="D1614" s="82" t="s">
        <v>1592</v>
      </c>
      <c r="E1614" s="82" t="s">
        <v>2239</v>
      </c>
    </row>
    <row r="1615" spans="1:5" ht="12" hidden="1">
      <c r="A1615" s="81">
        <v>92886</v>
      </c>
      <c r="B1615" s="82" t="s">
        <v>1598</v>
      </c>
      <c r="C1615" s="82" t="s">
        <v>1407</v>
      </c>
      <c r="D1615" s="82" t="s">
        <v>1592</v>
      </c>
      <c r="E1615" s="82" t="s">
        <v>2239</v>
      </c>
    </row>
    <row r="1616" spans="1:5" ht="12" hidden="1">
      <c r="A1616" s="81">
        <v>92887</v>
      </c>
      <c r="B1616" s="82" t="s">
        <v>1598</v>
      </c>
      <c r="C1616" s="82" t="s">
        <v>1407</v>
      </c>
      <c r="D1616" s="82" t="s">
        <v>1592</v>
      </c>
      <c r="E1616" s="82" t="s">
        <v>2239</v>
      </c>
    </row>
    <row r="1617" spans="1:5" ht="12" hidden="1">
      <c r="A1617" s="81">
        <v>92888</v>
      </c>
      <c r="B1617" s="82" t="s">
        <v>1598</v>
      </c>
      <c r="C1617" s="82" t="s">
        <v>1407</v>
      </c>
      <c r="D1617" s="82" t="s">
        <v>1592</v>
      </c>
      <c r="E1617" s="82" t="s">
        <v>2239</v>
      </c>
    </row>
    <row r="1618" spans="1:5" ht="12" hidden="1">
      <c r="A1618" s="81">
        <v>92889</v>
      </c>
      <c r="B1618" s="82" t="s">
        <v>1598</v>
      </c>
      <c r="C1618" s="82" t="s">
        <v>1407</v>
      </c>
      <c r="D1618" s="82" t="s">
        <v>1592</v>
      </c>
      <c r="E1618" s="82" t="s">
        <v>2239</v>
      </c>
    </row>
    <row r="1619" spans="1:5" ht="12" hidden="1">
      <c r="A1619" s="81">
        <v>98260</v>
      </c>
      <c r="B1619" s="82" t="s">
        <v>1600</v>
      </c>
      <c r="C1619" s="82" t="s">
        <v>1920</v>
      </c>
      <c r="D1619" s="82" t="s">
        <v>1592</v>
      </c>
      <c r="E1619" s="82" t="s">
        <v>1922</v>
      </c>
    </row>
    <row r="1620" spans="1:5" ht="12" hidden="1">
      <c r="A1620" s="81">
        <v>98261</v>
      </c>
      <c r="B1620" s="82" t="s">
        <v>1600</v>
      </c>
      <c r="C1620" s="82" t="s">
        <v>1920</v>
      </c>
      <c r="D1620" s="82" t="s">
        <v>1592</v>
      </c>
      <c r="E1620" s="82" t="s">
        <v>1922</v>
      </c>
    </row>
    <row r="1621" spans="1:5" ht="12" hidden="1">
      <c r="A1621" s="81">
        <v>98262</v>
      </c>
      <c r="B1621" s="82" t="s">
        <v>1600</v>
      </c>
      <c r="C1621" s="82" t="s">
        <v>1920</v>
      </c>
      <c r="D1621" s="82" t="s">
        <v>1592</v>
      </c>
      <c r="E1621" s="82" t="s">
        <v>1922</v>
      </c>
    </row>
    <row r="1622" spans="1:5" ht="12" hidden="1">
      <c r="A1622" s="81">
        <v>98263</v>
      </c>
      <c r="B1622" s="82" t="s">
        <v>1600</v>
      </c>
      <c r="C1622" s="82" t="s">
        <v>1920</v>
      </c>
      <c r="D1622" s="82" t="s">
        <v>1592</v>
      </c>
      <c r="E1622" s="82" t="s">
        <v>1922</v>
      </c>
    </row>
    <row r="1623" spans="1:5" ht="12" hidden="1">
      <c r="A1623" s="81">
        <v>98264</v>
      </c>
      <c r="B1623" s="82" t="s">
        <v>1600</v>
      </c>
      <c r="C1623" s="82" t="s">
        <v>1920</v>
      </c>
      <c r="D1623" s="82" t="s">
        <v>1592</v>
      </c>
      <c r="E1623" s="82" t="s">
        <v>1922</v>
      </c>
    </row>
    <row r="1624" spans="1:5" ht="12" hidden="1">
      <c r="A1624" s="81">
        <v>98265</v>
      </c>
      <c r="B1624" s="82" t="s">
        <v>1600</v>
      </c>
      <c r="C1624" s="82" t="s">
        <v>1920</v>
      </c>
      <c r="D1624" s="82" t="s">
        <v>1592</v>
      </c>
      <c r="E1624" s="82" t="s">
        <v>1922</v>
      </c>
    </row>
    <row r="1625" spans="1:5" ht="12" hidden="1">
      <c r="A1625" s="81">
        <v>98266</v>
      </c>
      <c r="B1625" s="82" t="s">
        <v>1600</v>
      </c>
      <c r="C1625" s="82" t="s">
        <v>1920</v>
      </c>
      <c r="D1625" s="82" t="s">
        <v>1592</v>
      </c>
      <c r="E1625" s="82" t="s">
        <v>1922</v>
      </c>
    </row>
    <row r="1626" spans="1:5" ht="12" hidden="1">
      <c r="A1626" s="81">
        <v>98267</v>
      </c>
      <c r="B1626" s="82" t="s">
        <v>1600</v>
      </c>
      <c r="C1626" s="82" t="s">
        <v>1920</v>
      </c>
      <c r="D1626" s="82" t="s">
        <v>1592</v>
      </c>
      <c r="E1626" s="82" t="s">
        <v>1922</v>
      </c>
    </row>
    <row r="1627" spans="1:5" ht="12" hidden="1">
      <c r="A1627" s="81">
        <v>98268</v>
      </c>
      <c r="B1627" s="82" t="s">
        <v>1600</v>
      </c>
      <c r="C1627" s="82" t="s">
        <v>1920</v>
      </c>
      <c r="D1627" s="82" t="s">
        <v>1592</v>
      </c>
      <c r="E1627" s="82" t="s">
        <v>1922</v>
      </c>
    </row>
    <row r="1628" spans="1:5" ht="12" hidden="1">
      <c r="A1628" s="81">
        <v>98269</v>
      </c>
      <c r="B1628" s="82" t="s">
        <v>1600</v>
      </c>
      <c r="C1628" s="82" t="s">
        <v>1920</v>
      </c>
      <c r="D1628" s="82" t="s">
        <v>1592</v>
      </c>
      <c r="E1628" s="82" t="s">
        <v>1922</v>
      </c>
    </row>
    <row r="1629" spans="1:5" ht="12" hidden="1">
      <c r="A1629" s="81">
        <v>98270</v>
      </c>
      <c r="B1629" s="82" t="s">
        <v>1600</v>
      </c>
      <c r="C1629" s="82" t="s">
        <v>1505</v>
      </c>
      <c r="D1629" s="82" t="s">
        <v>1592</v>
      </c>
      <c r="E1629" s="82" t="s">
        <v>1922</v>
      </c>
    </row>
    <row r="1630" spans="1:5" ht="12" hidden="1">
      <c r="A1630" s="81">
        <v>98271</v>
      </c>
      <c r="B1630" s="82" t="s">
        <v>1600</v>
      </c>
      <c r="C1630" s="82" t="s">
        <v>1505</v>
      </c>
      <c r="D1630" s="82" t="s">
        <v>1592</v>
      </c>
      <c r="E1630" s="82" t="s">
        <v>1922</v>
      </c>
    </row>
    <row r="1631" spans="1:5" ht="12" hidden="1">
      <c r="A1631" s="81">
        <v>98272</v>
      </c>
      <c r="B1631" s="82" t="s">
        <v>1600</v>
      </c>
      <c r="C1631" s="82" t="s">
        <v>1505</v>
      </c>
      <c r="D1631" s="82" t="s">
        <v>1592</v>
      </c>
      <c r="E1631" s="82" t="s">
        <v>1922</v>
      </c>
    </row>
    <row r="1632" spans="1:5" ht="12" hidden="1">
      <c r="A1632" s="81">
        <v>98273</v>
      </c>
      <c r="B1632" s="82" t="s">
        <v>1600</v>
      </c>
      <c r="C1632" s="82" t="s">
        <v>1505</v>
      </c>
      <c r="D1632" s="82" t="s">
        <v>1592</v>
      </c>
      <c r="E1632" s="82" t="s">
        <v>1922</v>
      </c>
    </row>
    <row r="1633" spans="1:5" ht="12" hidden="1">
      <c r="A1633" s="81">
        <v>98274</v>
      </c>
      <c r="B1633" s="82" t="s">
        <v>1600</v>
      </c>
      <c r="C1633" s="82" t="s">
        <v>1505</v>
      </c>
      <c r="D1633" s="82" t="s">
        <v>1592</v>
      </c>
      <c r="E1633" s="82" t="s">
        <v>1922</v>
      </c>
    </row>
    <row r="1634" spans="1:5" ht="12" hidden="1">
      <c r="A1634" s="81">
        <v>98275</v>
      </c>
      <c r="B1634" s="82" t="s">
        <v>1600</v>
      </c>
      <c r="C1634" s="82" t="s">
        <v>1505</v>
      </c>
      <c r="D1634" s="82" t="s">
        <v>1592</v>
      </c>
      <c r="E1634" s="82" t="s">
        <v>1922</v>
      </c>
    </row>
    <row r="1635" spans="1:5" ht="12" hidden="1">
      <c r="A1635" s="81">
        <v>98276</v>
      </c>
      <c r="B1635" s="82" t="s">
        <v>1600</v>
      </c>
      <c r="C1635" s="82" t="s">
        <v>1505</v>
      </c>
      <c r="D1635" s="82" t="s">
        <v>1592</v>
      </c>
      <c r="E1635" s="82" t="s">
        <v>1922</v>
      </c>
    </row>
    <row r="1636" spans="1:5" ht="12" hidden="1">
      <c r="A1636" s="81">
        <v>98277</v>
      </c>
      <c r="B1636" s="82" t="s">
        <v>1600</v>
      </c>
      <c r="C1636" s="82" t="s">
        <v>1505</v>
      </c>
      <c r="D1636" s="82" t="s">
        <v>1592</v>
      </c>
      <c r="E1636" s="82" t="s">
        <v>1922</v>
      </c>
    </row>
    <row r="1637" spans="1:5" ht="12" hidden="1">
      <c r="A1637" s="81">
        <v>98278</v>
      </c>
      <c r="B1637" s="82" t="s">
        <v>1600</v>
      </c>
      <c r="C1637" s="82" t="s">
        <v>1505</v>
      </c>
      <c r="D1637" s="82" t="s">
        <v>1592</v>
      </c>
      <c r="E1637" s="82" t="s">
        <v>1922</v>
      </c>
    </row>
    <row r="1638" spans="1:5" ht="12" hidden="1">
      <c r="A1638" s="81">
        <v>98279</v>
      </c>
      <c r="B1638" s="82" t="s">
        <v>1600</v>
      </c>
      <c r="C1638" s="82" t="s">
        <v>1505</v>
      </c>
      <c r="D1638" s="82" t="s">
        <v>1592</v>
      </c>
      <c r="E1638" s="82" t="s">
        <v>1922</v>
      </c>
    </row>
    <row r="1639" spans="1:5" ht="12" hidden="1">
      <c r="A1639" s="81">
        <v>98930</v>
      </c>
      <c r="B1639" s="82" t="s">
        <v>1600</v>
      </c>
      <c r="C1639" s="82" t="s">
        <v>2001</v>
      </c>
      <c r="D1639" s="82" t="s">
        <v>1592</v>
      </c>
      <c r="E1639" s="82" t="s">
        <v>1922</v>
      </c>
    </row>
    <row r="1640" spans="1:5" ht="12" hidden="1">
      <c r="A1640" s="81">
        <v>98931</v>
      </c>
      <c r="B1640" s="82" t="s">
        <v>1600</v>
      </c>
      <c r="C1640" s="82" t="s">
        <v>2001</v>
      </c>
      <c r="D1640" s="82" t="s">
        <v>1592</v>
      </c>
      <c r="E1640" s="82" t="s">
        <v>1922</v>
      </c>
    </row>
    <row r="1641" spans="1:5" ht="12" hidden="1">
      <c r="A1641" s="81">
        <v>98932</v>
      </c>
      <c r="B1641" s="82" t="s">
        <v>1600</v>
      </c>
      <c r="C1641" s="82" t="s">
        <v>2001</v>
      </c>
      <c r="D1641" s="82" t="s">
        <v>1592</v>
      </c>
      <c r="E1641" s="82" t="s">
        <v>1922</v>
      </c>
    </row>
    <row r="1642" spans="1:5" ht="12" hidden="1">
      <c r="A1642" s="81">
        <v>98933</v>
      </c>
      <c r="B1642" s="82" t="s">
        <v>1600</v>
      </c>
      <c r="C1642" s="82" t="s">
        <v>2001</v>
      </c>
      <c r="D1642" s="82" t="s">
        <v>1592</v>
      </c>
      <c r="E1642" s="82" t="s">
        <v>1922</v>
      </c>
    </row>
    <row r="1643" spans="1:5" ht="12" hidden="1">
      <c r="A1643" s="81">
        <v>98934</v>
      </c>
      <c r="B1643" s="82" t="s">
        <v>1600</v>
      </c>
      <c r="C1643" s="82" t="s">
        <v>2001</v>
      </c>
      <c r="D1643" s="82" t="s">
        <v>1592</v>
      </c>
      <c r="E1643" s="82" t="s">
        <v>1922</v>
      </c>
    </row>
    <row r="1644" spans="1:5" ht="12" hidden="1">
      <c r="A1644" s="81">
        <v>98935</v>
      </c>
      <c r="B1644" s="82" t="s">
        <v>1600</v>
      </c>
      <c r="C1644" s="82" t="s">
        <v>2001</v>
      </c>
      <c r="D1644" s="82" t="s">
        <v>1592</v>
      </c>
      <c r="E1644" s="82" t="s">
        <v>1922</v>
      </c>
    </row>
    <row r="1645" spans="1:5" ht="12" hidden="1">
      <c r="A1645" s="81">
        <v>98936</v>
      </c>
      <c r="B1645" s="82" t="s">
        <v>1600</v>
      </c>
      <c r="C1645" s="82" t="s">
        <v>2001</v>
      </c>
      <c r="D1645" s="82" t="s">
        <v>1592</v>
      </c>
      <c r="E1645" s="82" t="s">
        <v>1922</v>
      </c>
    </row>
    <row r="1646" spans="1:5" ht="12" hidden="1">
      <c r="A1646" s="81">
        <v>98937</v>
      </c>
      <c r="B1646" s="82" t="s">
        <v>1600</v>
      </c>
      <c r="C1646" s="82" t="s">
        <v>2001</v>
      </c>
      <c r="D1646" s="82" t="s">
        <v>1592</v>
      </c>
      <c r="E1646" s="82" t="s">
        <v>1922</v>
      </c>
    </row>
    <row r="1647" spans="1:5" ht="12" hidden="1">
      <c r="A1647" s="81">
        <v>98938</v>
      </c>
      <c r="B1647" s="82" t="s">
        <v>1600</v>
      </c>
      <c r="C1647" s="82" t="s">
        <v>2001</v>
      </c>
      <c r="D1647" s="82" t="s">
        <v>1592</v>
      </c>
      <c r="E1647" s="82" t="s">
        <v>1922</v>
      </c>
    </row>
    <row r="1648" spans="1:5" ht="12" hidden="1">
      <c r="A1648" s="81">
        <v>98939</v>
      </c>
      <c r="B1648" s="82" t="s">
        <v>1600</v>
      </c>
      <c r="C1648" s="82" t="s">
        <v>2001</v>
      </c>
      <c r="D1648" s="82" t="s">
        <v>1592</v>
      </c>
      <c r="E1648" s="82" t="s">
        <v>1922</v>
      </c>
    </row>
    <row r="1649" spans="1:5" ht="12" hidden="1">
      <c r="A1649" s="81">
        <v>94250</v>
      </c>
      <c r="B1649" s="82" t="s">
        <v>1600</v>
      </c>
      <c r="C1649" s="82" t="s">
        <v>2162</v>
      </c>
      <c r="D1649" s="82" t="s">
        <v>1592</v>
      </c>
      <c r="E1649" s="82" t="s">
        <v>1922</v>
      </c>
    </row>
    <row r="1650" spans="1:5" ht="12" hidden="1">
      <c r="A1650" s="81">
        <v>94251</v>
      </c>
      <c r="B1650" s="82" t="s">
        <v>1600</v>
      </c>
      <c r="C1650" s="82" t="s">
        <v>2162</v>
      </c>
      <c r="D1650" s="82" t="s">
        <v>1592</v>
      </c>
      <c r="E1650" s="82" t="s">
        <v>1922</v>
      </c>
    </row>
    <row r="1651" spans="1:5" ht="12" hidden="1">
      <c r="A1651" s="81">
        <v>94252</v>
      </c>
      <c r="B1651" s="82" t="s">
        <v>1600</v>
      </c>
      <c r="C1651" s="82" t="s">
        <v>2162</v>
      </c>
      <c r="D1651" s="82" t="s">
        <v>1592</v>
      </c>
      <c r="E1651" s="82" t="s">
        <v>1922</v>
      </c>
    </row>
    <row r="1652" spans="1:5" ht="12" hidden="1">
      <c r="A1652" s="81">
        <v>94253</v>
      </c>
      <c r="B1652" s="82" t="s">
        <v>1600</v>
      </c>
      <c r="C1652" s="82" t="s">
        <v>2162</v>
      </c>
      <c r="D1652" s="82" t="s">
        <v>1592</v>
      </c>
      <c r="E1652" s="82" t="s">
        <v>1922</v>
      </c>
    </row>
    <row r="1653" spans="1:5" ht="12" hidden="1">
      <c r="A1653" s="81">
        <v>94254</v>
      </c>
      <c r="B1653" s="82" t="s">
        <v>1600</v>
      </c>
      <c r="C1653" s="82" t="s">
        <v>2162</v>
      </c>
      <c r="D1653" s="82" t="s">
        <v>1592</v>
      </c>
      <c r="E1653" s="82" t="s">
        <v>1922</v>
      </c>
    </row>
    <row r="1654" spans="1:5" ht="12" hidden="1">
      <c r="A1654" s="81">
        <v>94255</v>
      </c>
      <c r="B1654" s="82" t="s">
        <v>1600</v>
      </c>
      <c r="C1654" s="82" t="s">
        <v>2162</v>
      </c>
      <c r="D1654" s="82" t="s">
        <v>1592</v>
      </c>
      <c r="E1654" s="82" t="s">
        <v>1922</v>
      </c>
    </row>
    <row r="1655" spans="1:5" ht="12" hidden="1">
      <c r="A1655" s="81">
        <v>94256</v>
      </c>
      <c r="B1655" s="82" t="s">
        <v>1600</v>
      </c>
      <c r="C1655" s="82" t="s">
        <v>2162</v>
      </c>
      <c r="D1655" s="82" t="s">
        <v>1592</v>
      </c>
      <c r="E1655" s="82" t="s">
        <v>1922</v>
      </c>
    </row>
    <row r="1656" spans="1:5" ht="12" hidden="1">
      <c r="A1656" s="81">
        <v>94257</v>
      </c>
      <c r="B1656" s="82" t="s">
        <v>1600</v>
      </c>
      <c r="C1656" s="82" t="s">
        <v>2162</v>
      </c>
      <c r="D1656" s="82" t="s">
        <v>1592</v>
      </c>
      <c r="E1656" s="82" t="s">
        <v>1922</v>
      </c>
    </row>
    <row r="1657" spans="1:5" ht="12" hidden="1">
      <c r="A1657" s="81">
        <v>94258</v>
      </c>
      <c r="B1657" s="82" t="s">
        <v>1600</v>
      </c>
      <c r="C1657" s="82" t="s">
        <v>2162</v>
      </c>
      <c r="D1657" s="82" t="s">
        <v>1592</v>
      </c>
      <c r="E1657" s="82" t="s">
        <v>1922</v>
      </c>
    </row>
    <row r="1658" spans="1:5" ht="12" hidden="1">
      <c r="A1658" s="81">
        <v>94259</v>
      </c>
      <c r="B1658" s="82" t="s">
        <v>1600</v>
      </c>
      <c r="C1658" s="82" t="s">
        <v>2162</v>
      </c>
      <c r="D1658" s="82" t="s">
        <v>1592</v>
      </c>
      <c r="E1658" s="82" t="s">
        <v>1922</v>
      </c>
    </row>
    <row r="1659" spans="1:5" ht="12" hidden="1">
      <c r="A1659" s="81">
        <v>94240</v>
      </c>
      <c r="B1659" s="82" t="s">
        <v>1600</v>
      </c>
      <c r="C1659" s="82" t="s">
        <v>2162</v>
      </c>
      <c r="D1659" s="82" t="s">
        <v>1592</v>
      </c>
      <c r="E1659" s="82" t="s">
        <v>1922</v>
      </c>
    </row>
    <row r="1660" spans="1:5" ht="12" hidden="1">
      <c r="A1660" s="81">
        <f>+A1659+1</f>
        <v>94241</v>
      </c>
      <c r="B1660" s="82" t="s">
        <v>1600</v>
      </c>
      <c r="C1660" s="82" t="s">
        <v>2162</v>
      </c>
      <c r="D1660" s="82" t="s">
        <v>1592</v>
      </c>
      <c r="E1660" s="82" t="s">
        <v>1922</v>
      </c>
    </row>
    <row r="1661" spans="1:5" ht="12" hidden="1">
      <c r="A1661" s="81">
        <f>+A1660+1</f>
        <v>94242</v>
      </c>
      <c r="B1661" s="82" t="s">
        <v>1600</v>
      </c>
      <c r="C1661" s="82" t="s">
        <v>2162</v>
      </c>
      <c r="D1661" s="82" t="s">
        <v>1592</v>
      </c>
      <c r="E1661" s="82" t="s">
        <v>1922</v>
      </c>
    </row>
    <row r="1662" spans="1:5" ht="12" hidden="1">
      <c r="A1662" s="81">
        <f aca="true" t="shared" si="2" ref="A1662:A1667">+A1661+1</f>
        <v>94243</v>
      </c>
      <c r="B1662" s="82" t="s">
        <v>1600</v>
      </c>
      <c r="C1662" s="82" t="s">
        <v>2162</v>
      </c>
      <c r="D1662" s="82" t="s">
        <v>1592</v>
      </c>
      <c r="E1662" s="82" t="s">
        <v>1922</v>
      </c>
    </row>
    <row r="1663" spans="1:5" ht="12" hidden="1">
      <c r="A1663" s="81">
        <f t="shared" si="2"/>
        <v>94244</v>
      </c>
      <c r="B1663" s="82" t="s">
        <v>1600</v>
      </c>
      <c r="C1663" s="82" t="s">
        <v>2162</v>
      </c>
      <c r="D1663" s="82" t="s">
        <v>1592</v>
      </c>
      <c r="E1663" s="82" t="s">
        <v>1922</v>
      </c>
    </row>
    <row r="1664" spans="1:5" ht="12" hidden="1">
      <c r="A1664" s="81">
        <f t="shared" si="2"/>
        <v>94245</v>
      </c>
      <c r="B1664" s="82" t="s">
        <v>1600</v>
      </c>
      <c r="C1664" s="82" t="s">
        <v>2162</v>
      </c>
      <c r="D1664" s="82" t="s">
        <v>1592</v>
      </c>
      <c r="E1664" s="82" t="s">
        <v>1922</v>
      </c>
    </row>
    <row r="1665" spans="1:5" ht="12" hidden="1">
      <c r="A1665" s="81">
        <f t="shared" si="2"/>
        <v>94246</v>
      </c>
      <c r="B1665" s="82" t="s">
        <v>1600</v>
      </c>
      <c r="C1665" s="82" t="s">
        <v>2162</v>
      </c>
      <c r="D1665" s="82" t="s">
        <v>1592</v>
      </c>
      <c r="E1665" s="82" t="s">
        <v>1922</v>
      </c>
    </row>
    <row r="1666" spans="1:5" ht="12" hidden="1">
      <c r="A1666" s="81">
        <f t="shared" si="2"/>
        <v>94247</v>
      </c>
      <c r="B1666" s="82" t="s">
        <v>1600</v>
      </c>
      <c r="C1666" s="82" t="s">
        <v>2162</v>
      </c>
      <c r="D1666" s="82" t="s">
        <v>1592</v>
      </c>
      <c r="E1666" s="82" t="s">
        <v>1922</v>
      </c>
    </row>
    <row r="1667" spans="1:5" ht="12" hidden="1">
      <c r="A1667" s="81">
        <f t="shared" si="2"/>
        <v>94248</v>
      </c>
      <c r="B1667" s="82" t="s">
        <v>1600</v>
      </c>
      <c r="C1667" s="82" t="s">
        <v>2162</v>
      </c>
      <c r="D1667" s="82" t="s">
        <v>1592</v>
      </c>
      <c r="E1667" s="82" t="s">
        <v>1922</v>
      </c>
    </row>
    <row r="1668" spans="1:5" ht="12" hidden="1">
      <c r="A1668" s="81">
        <f>+A1667+1</f>
        <v>94249</v>
      </c>
      <c r="B1668" s="82" t="s">
        <v>1600</v>
      </c>
      <c r="C1668" s="82" t="s">
        <v>2162</v>
      </c>
      <c r="D1668" s="82" t="s">
        <v>1592</v>
      </c>
      <c r="E1668" s="82" t="s">
        <v>1922</v>
      </c>
    </row>
    <row r="1669" spans="1:5" ht="12" hidden="1">
      <c r="A1669" s="81">
        <v>93290</v>
      </c>
      <c r="B1669" s="82" t="s">
        <v>1600</v>
      </c>
      <c r="C1669" s="82" t="s">
        <v>2238</v>
      </c>
      <c r="D1669" s="82" t="s">
        <v>1592</v>
      </c>
      <c r="E1669" s="82" t="s">
        <v>2239</v>
      </c>
    </row>
    <row r="1670" spans="1:5" ht="12" hidden="1">
      <c r="A1670" s="81">
        <v>93291</v>
      </c>
      <c r="B1670" s="82" t="s">
        <v>1600</v>
      </c>
      <c r="C1670" s="82" t="s">
        <v>2238</v>
      </c>
      <c r="D1670" s="82" t="s">
        <v>1592</v>
      </c>
      <c r="E1670" s="82" t="s">
        <v>2239</v>
      </c>
    </row>
    <row r="1671" spans="1:5" ht="12" hidden="1">
      <c r="A1671" s="81">
        <v>93292</v>
      </c>
      <c r="B1671" s="82" t="s">
        <v>1600</v>
      </c>
      <c r="C1671" s="82" t="s">
        <v>2238</v>
      </c>
      <c r="D1671" s="82" t="s">
        <v>1592</v>
      </c>
      <c r="E1671" s="82" t="s">
        <v>2239</v>
      </c>
    </row>
    <row r="1672" spans="1:5" ht="12" hidden="1">
      <c r="A1672" s="81">
        <v>93293</v>
      </c>
      <c r="B1672" s="82" t="s">
        <v>1600</v>
      </c>
      <c r="C1672" s="82" t="s">
        <v>2238</v>
      </c>
      <c r="D1672" s="82" t="s">
        <v>1592</v>
      </c>
      <c r="E1672" s="82" t="s">
        <v>2239</v>
      </c>
    </row>
    <row r="1673" spans="1:5" ht="12" hidden="1">
      <c r="A1673" s="81">
        <v>93294</v>
      </c>
      <c r="B1673" s="82" t="s">
        <v>1600</v>
      </c>
      <c r="C1673" s="82" t="s">
        <v>2238</v>
      </c>
      <c r="D1673" s="82" t="s">
        <v>1592</v>
      </c>
      <c r="E1673" s="82" t="s">
        <v>2239</v>
      </c>
    </row>
    <row r="1674" spans="1:5" ht="12" hidden="1">
      <c r="A1674" s="81">
        <v>93295</v>
      </c>
      <c r="B1674" s="82" t="s">
        <v>1600</v>
      </c>
      <c r="C1674" s="82" t="s">
        <v>2238</v>
      </c>
      <c r="D1674" s="82" t="s">
        <v>1592</v>
      </c>
      <c r="E1674" s="82" t="s">
        <v>2239</v>
      </c>
    </row>
    <row r="1675" spans="1:5" ht="12" hidden="1">
      <c r="A1675" s="81">
        <v>93296</v>
      </c>
      <c r="B1675" s="82" t="s">
        <v>1600</v>
      </c>
      <c r="C1675" s="82" t="s">
        <v>2238</v>
      </c>
      <c r="D1675" s="82" t="s">
        <v>1592</v>
      </c>
      <c r="E1675" s="82" t="s">
        <v>2239</v>
      </c>
    </row>
    <row r="1676" spans="1:5" ht="12" hidden="1">
      <c r="A1676" s="81">
        <v>93297</v>
      </c>
      <c r="B1676" s="82" t="s">
        <v>1600</v>
      </c>
      <c r="C1676" s="82" t="s">
        <v>2238</v>
      </c>
      <c r="D1676" s="82" t="s">
        <v>1592</v>
      </c>
      <c r="E1676" s="82" t="s">
        <v>2239</v>
      </c>
    </row>
    <row r="1677" spans="1:5" ht="12" hidden="1">
      <c r="A1677" s="81">
        <v>93298</v>
      </c>
      <c r="B1677" s="82" t="s">
        <v>1600</v>
      </c>
      <c r="C1677" s="82" t="s">
        <v>2238</v>
      </c>
      <c r="D1677" s="82" t="s">
        <v>1592</v>
      </c>
      <c r="E1677" s="82" t="s">
        <v>2239</v>
      </c>
    </row>
    <row r="1678" spans="1:5" ht="12" hidden="1">
      <c r="A1678" s="81">
        <v>93299</v>
      </c>
      <c r="B1678" s="82" t="s">
        <v>1600</v>
      </c>
      <c r="C1678" s="82" t="s">
        <v>2238</v>
      </c>
      <c r="D1678" s="82" t="s">
        <v>1592</v>
      </c>
      <c r="E1678" s="82" t="s">
        <v>2239</v>
      </c>
    </row>
    <row r="1679" spans="1:5" ht="12" hidden="1">
      <c r="A1679" s="81">
        <v>93000</v>
      </c>
      <c r="B1679" s="82" t="s">
        <v>1600</v>
      </c>
      <c r="C1679" s="82" t="s">
        <v>2238</v>
      </c>
      <c r="D1679" s="82" t="s">
        <v>1592</v>
      </c>
      <c r="E1679" s="82" t="s">
        <v>2239</v>
      </c>
    </row>
    <row r="1680" spans="1:5" ht="12" hidden="1">
      <c r="A1680" s="81">
        <v>93001</v>
      </c>
      <c r="B1680" s="82" t="s">
        <v>1600</v>
      </c>
      <c r="C1680" s="82" t="s">
        <v>2238</v>
      </c>
      <c r="D1680" s="82" t="s">
        <v>1592</v>
      </c>
      <c r="E1680" s="82" t="s">
        <v>2239</v>
      </c>
    </row>
    <row r="1681" spans="1:5" ht="12" hidden="1">
      <c r="A1681" s="81">
        <v>93002</v>
      </c>
      <c r="B1681" s="82" t="s">
        <v>1600</v>
      </c>
      <c r="C1681" s="82" t="s">
        <v>2238</v>
      </c>
      <c r="D1681" s="82" t="s">
        <v>1592</v>
      </c>
      <c r="E1681" s="82" t="s">
        <v>2239</v>
      </c>
    </row>
    <row r="1682" spans="1:5" ht="12" hidden="1">
      <c r="A1682" s="81">
        <v>93003</v>
      </c>
      <c r="B1682" s="82" t="s">
        <v>1600</v>
      </c>
      <c r="C1682" s="82" t="s">
        <v>2238</v>
      </c>
      <c r="D1682" s="82" t="s">
        <v>1592</v>
      </c>
      <c r="E1682" s="82" t="s">
        <v>2239</v>
      </c>
    </row>
    <row r="1683" spans="1:5" ht="12" hidden="1">
      <c r="A1683" s="81">
        <v>93004</v>
      </c>
      <c r="B1683" s="82" t="s">
        <v>1600</v>
      </c>
      <c r="C1683" s="82" t="s">
        <v>2238</v>
      </c>
      <c r="D1683" s="82" t="s">
        <v>1592</v>
      </c>
      <c r="E1683" s="82" t="s">
        <v>2239</v>
      </c>
    </row>
    <row r="1684" spans="1:5" ht="12" hidden="1">
      <c r="A1684" s="81">
        <v>93005</v>
      </c>
      <c r="B1684" s="82" t="s">
        <v>1600</v>
      </c>
      <c r="C1684" s="82" t="s">
        <v>2238</v>
      </c>
      <c r="D1684" s="82" t="s">
        <v>1592</v>
      </c>
      <c r="E1684" s="82" t="s">
        <v>2239</v>
      </c>
    </row>
    <row r="1685" spans="1:5" ht="12" hidden="1">
      <c r="A1685" s="81">
        <v>93006</v>
      </c>
      <c r="B1685" s="82" t="s">
        <v>1600</v>
      </c>
      <c r="C1685" s="82" t="s">
        <v>2238</v>
      </c>
      <c r="D1685" s="82" t="s">
        <v>1592</v>
      </c>
      <c r="E1685" s="82" t="s">
        <v>2239</v>
      </c>
    </row>
    <row r="1686" spans="1:5" ht="12" hidden="1">
      <c r="A1686" s="81">
        <v>93007</v>
      </c>
      <c r="B1686" s="82" t="s">
        <v>1600</v>
      </c>
      <c r="C1686" s="82" t="s">
        <v>2238</v>
      </c>
      <c r="D1686" s="82" t="s">
        <v>1592</v>
      </c>
      <c r="E1686" s="82" t="s">
        <v>2239</v>
      </c>
    </row>
    <row r="1687" spans="1:5" ht="12" hidden="1">
      <c r="A1687" s="81">
        <v>93008</v>
      </c>
      <c r="B1687" s="82" t="s">
        <v>1600</v>
      </c>
      <c r="C1687" s="82" t="s">
        <v>2238</v>
      </c>
      <c r="D1687" s="82" t="s">
        <v>1592</v>
      </c>
      <c r="E1687" s="82" t="s">
        <v>2239</v>
      </c>
    </row>
    <row r="1688" spans="1:5" ht="12" hidden="1">
      <c r="A1688" s="81">
        <v>93009</v>
      </c>
      <c r="B1688" s="82" t="s">
        <v>1600</v>
      </c>
      <c r="C1688" s="82" t="s">
        <v>2238</v>
      </c>
      <c r="D1688" s="82" t="s">
        <v>1592</v>
      </c>
      <c r="E1688" s="82" t="s">
        <v>2239</v>
      </c>
    </row>
    <row r="1689" spans="1:5" ht="12" hidden="1">
      <c r="A1689" s="81">
        <v>93010</v>
      </c>
      <c r="B1689" s="82" t="s">
        <v>1600</v>
      </c>
      <c r="C1689" s="82" t="s">
        <v>2238</v>
      </c>
      <c r="D1689" s="82" t="s">
        <v>1592</v>
      </c>
      <c r="E1689" s="82" t="s">
        <v>2239</v>
      </c>
    </row>
    <row r="1690" spans="1:5" ht="12" hidden="1">
      <c r="A1690" s="81">
        <v>93011</v>
      </c>
      <c r="B1690" s="82" t="s">
        <v>1600</v>
      </c>
      <c r="C1690" s="82" t="s">
        <v>2238</v>
      </c>
      <c r="D1690" s="82" t="s">
        <v>1592</v>
      </c>
      <c r="E1690" s="82" t="s">
        <v>2239</v>
      </c>
    </row>
    <row r="1691" spans="1:5" ht="12" hidden="1">
      <c r="A1691" s="81">
        <v>93012</v>
      </c>
      <c r="B1691" s="82" t="s">
        <v>1600</v>
      </c>
      <c r="C1691" s="82" t="s">
        <v>2238</v>
      </c>
      <c r="D1691" s="82" t="s">
        <v>1592</v>
      </c>
      <c r="E1691" s="82" t="s">
        <v>2239</v>
      </c>
    </row>
    <row r="1692" spans="1:5" ht="12" hidden="1">
      <c r="A1692" s="81">
        <v>93013</v>
      </c>
      <c r="B1692" s="82" t="s">
        <v>1600</v>
      </c>
      <c r="C1692" s="82" t="s">
        <v>2238</v>
      </c>
      <c r="D1692" s="82" t="s">
        <v>1592</v>
      </c>
      <c r="E1692" s="82" t="s">
        <v>2239</v>
      </c>
    </row>
    <row r="1693" spans="1:5" ht="12" hidden="1">
      <c r="A1693" s="81">
        <v>93014</v>
      </c>
      <c r="B1693" s="82" t="s">
        <v>1600</v>
      </c>
      <c r="C1693" s="82" t="s">
        <v>2238</v>
      </c>
      <c r="D1693" s="82" t="s">
        <v>1592</v>
      </c>
      <c r="E1693" s="82" t="s">
        <v>2239</v>
      </c>
    </row>
    <row r="1694" spans="1:5" ht="12" hidden="1">
      <c r="A1694" s="81">
        <v>93015</v>
      </c>
      <c r="B1694" s="82" t="s">
        <v>1600</v>
      </c>
      <c r="C1694" s="82" t="s">
        <v>2238</v>
      </c>
      <c r="D1694" s="82" t="s">
        <v>1592</v>
      </c>
      <c r="E1694" s="82" t="s">
        <v>2239</v>
      </c>
    </row>
    <row r="1695" spans="1:5" ht="12" hidden="1">
      <c r="A1695" s="81">
        <v>93016</v>
      </c>
      <c r="B1695" s="82" t="s">
        <v>1600</v>
      </c>
      <c r="C1695" s="82" t="s">
        <v>2238</v>
      </c>
      <c r="D1695" s="82" t="s">
        <v>1592</v>
      </c>
      <c r="E1695" s="82" t="s">
        <v>2239</v>
      </c>
    </row>
    <row r="1696" spans="1:5" ht="12" hidden="1">
      <c r="A1696" s="81">
        <v>93017</v>
      </c>
      <c r="B1696" s="82" t="s">
        <v>1600</v>
      </c>
      <c r="C1696" s="82" t="s">
        <v>2238</v>
      </c>
      <c r="D1696" s="82" t="s">
        <v>1592</v>
      </c>
      <c r="E1696" s="82" t="s">
        <v>2239</v>
      </c>
    </row>
    <row r="1697" spans="1:5" ht="12" hidden="1">
      <c r="A1697" s="81">
        <v>93018</v>
      </c>
      <c r="B1697" s="82" t="s">
        <v>1600</v>
      </c>
      <c r="C1697" s="82" t="s">
        <v>2238</v>
      </c>
      <c r="D1697" s="82" t="s">
        <v>1592</v>
      </c>
      <c r="E1697" s="82" t="s">
        <v>2239</v>
      </c>
    </row>
    <row r="1698" spans="1:5" ht="12" hidden="1">
      <c r="A1698" s="81">
        <v>93019</v>
      </c>
      <c r="B1698" s="82" t="s">
        <v>1600</v>
      </c>
      <c r="C1698" s="82" t="s">
        <v>2238</v>
      </c>
      <c r="D1698" s="82" t="s">
        <v>1592</v>
      </c>
      <c r="E1698" s="82" t="s">
        <v>2239</v>
      </c>
    </row>
    <row r="1699" spans="1:5" ht="12" hidden="1">
      <c r="A1699" s="81">
        <v>93020</v>
      </c>
      <c r="B1699" s="82" t="s">
        <v>1600</v>
      </c>
      <c r="C1699" s="82" t="s">
        <v>2238</v>
      </c>
      <c r="D1699" s="82" t="s">
        <v>1592</v>
      </c>
      <c r="E1699" s="82" t="s">
        <v>2239</v>
      </c>
    </row>
    <row r="1700" spans="1:5" ht="12" hidden="1">
      <c r="A1700" s="81">
        <v>93021</v>
      </c>
      <c r="B1700" s="82" t="s">
        <v>1600</v>
      </c>
      <c r="C1700" s="82" t="s">
        <v>2238</v>
      </c>
      <c r="D1700" s="82" t="s">
        <v>1592</v>
      </c>
      <c r="E1700" s="82" t="s">
        <v>2239</v>
      </c>
    </row>
    <row r="1701" spans="1:5" ht="12" hidden="1">
      <c r="A1701" s="81">
        <v>93022</v>
      </c>
      <c r="B1701" s="82" t="s">
        <v>1600</v>
      </c>
      <c r="C1701" s="82" t="s">
        <v>2238</v>
      </c>
      <c r="D1701" s="82" t="s">
        <v>1592</v>
      </c>
      <c r="E1701" s="82" t="s">
        <v>2239</v>
      </c>
    </row>
    <row r="1702" spans="1:5" ht="12" hidden="1">
      <c r="A1702" s="81">
        <v>93023</v>
      </c>
      <c r="B1702" s="82" t="s">
        <v>1600</v>
      </c>
      <c r="C1702" s="82" t="s">
        <v>2238</v>
      </c>
      <c r="D1702" s="82" t="s">
        <v>1592</v>
      </c>
      <c r="E1702" s="82" t="s">
        <v>2239</v>
      </c>
    </row>
    <row r="1703" spans="1:5" ht="12" hidden="1">
      <c r="A1703" s="81">
        <v>93024</v>
      </c>
      <c r="B1703" s="82" t="s">
        <v>1600</v>
      </c>
      <c r="C1703" s="82" t="s">
        <v>2238</v>
      </c>
      <c r="D1703" s="82" t="s">
        <v>1592</v>
      </c>
      <c r="E1703" s="82" t="s">
        <v>2239</v>
      </c>
    </row>
    <row r="1704" spans="1:5" ht="12" hidden="1">
      <c r="A1704" s="81">
        <v>93025</v>
      </c>
      <c r="B1704" s="82" t="s">
        <v>1600</v>
      </c>
      <c r="C1704" s="82" t="s">
        <v>2238</v>
      </c>
      <c r="D1704" s="82" t="s">
        <v>1592</v>
      </c>
      <c r="E1704" s="82" t="s">
        <v>2239</v>
      </c>
    </row>
    <row r="1705" spans="1:5" ht="12" hidden="1">
      <c r="A1705" s="81">
        <v>93026</v>
      </c>
      <c r="B1705" s="82" t="s">
        <v>1600</v>
      </c>
      <c r="C1705" s="82" t="s">
        <v>2238</v>
      </c>
      <c r="D1705" s="82" t="s">
        <v>1592</v>
      </c>
      <c r="E1705" s="82" t="s">
        <v>2239</v>
      </c>
    </row>
    <row r="1706" spans="1:5" ht="12" hidden="1">
      <c r="A1706" s="81">
        <v>93027</v>
      </c>
      <c r="B1706" s="82" t="s">
        <v>1600</v>
      </c>
      <c r="C1706" s="82" t="s">
        <v>2238</v>
      </c>
      <c r="D1706" s="82" t="s">
        <v>1592</v>
      </c>
      <c r="E1706" s="82" t="s">
        <v>2239</v>
      </c>
    </row>
    <row r="1707" spans="1:5" ht="12" hidden="1">
      <c r="A1707" s="81">
        <v>93028</v>
      </c>
      <c r="B1707" s="82" t="s">
        <v>1600</v>
      </c>
      <c r="C1707" s="82" t="s">
        <v>2238</v>
      </c>
      <c r="D1707" s="82" t="s">
        <v>1592</v>
      </c>
      <c r="E1707" s="82" t="s">
        <v>2239</v>
      </c>
    </row>
    <row r="1708" spans="1:5" ht="12" hidden="1">
      <c r="A1708" s="81">
        <v>93029</v>
      </c>
      <c r="B1708" s="82" t="s">
        <v>1600</v>
      </c>
      <c r="C1708" s="82" t="s">
        <v>2238</v>
      </c>
      <c r="D1708" s="82" t="s">
        <v>1592</v>
      </c>
      <c r="E1708" s="82" t="s">
        <v>2239</v>
      </c>
    </row>
    <row r="1709" spans="1:5" ht="12" hidden="1">
      <c r="A1709" s="81">
        <v>93030</v>
      </c>
      <c r="B1709" s="82" t="s">
        <v>1600</v>
      </c>
      <c r="C1709" s="82" t="s">
        <v>2238</v>
      </c>
      <c r="D1709" s="82" t="s">
        <v>1592</v>
      </c>
      <c r="E1709" s="82" t="s">
        <v>2239</v>
      </c>
    </row>
    <row r="1710" spans="1:5" ht="12" hidden="1">
      <c r="A1710" s="81">
        <v>93031</v>
      </c>
      <c r="B1710" s="82" t="s">
        <v>1600</v>
      </c>
      <c r="C1710" s="82" t="s">
        <v>2238</v>
      </c>
      <c r="D1710" s="82" t="s">
        <v>1592</v>
      </c>
      <c r="E1710" s="82" t="s">
        <v>2239</v>
      </c>
    </row>
    <row r="1711" spans="1:5" ht="12" hidden="1">
      <c r="A1711" s="81">
        <v>93032</v>
      </c>
      <c r="B1711" s="82" t="s">
        <v>1600</v>
      </c>
      <c r="C1711" s="82" t="s">
        <v>2238</v>
      </c>
      <c r="D1711" s="82" t="s">
        <v>1592</v>
      </c>
      <c r="E1711" s="82" t="s">
        <v>2239</v>
      </c>
    </row>
    <row r="1712" spans="1:5" ht="12" hidden="1">
      <c r="A1712" s="81">
        <v>93033</v>
      </c>
      <c r="B1712" s="82" t="s">
        <v>1600</v>
      </c>
      <c r="C1712" s="82" t="s">
        <v>2238</v>
      </c>
      <c r="D1712" s="82" t="s">
        <v>1592</v>
      </c>
      <c r="E1712" s="82" t="s">
        <v>2239</v>
      </c>
    </row>
    <row r="1713" spans="1:5" ht="12" hidden="1">
      <c r="A1713" s="81">
        <v>93034</v>
      </c>
      <c r="B1713" s="82" t="s">
        <v>1600</v>
      </c>
      <c r="C1713" s="82" t="s">
        <v>2238</v>
      </c>
      <c r="D1713" s="82" t="s">
        <v>1592</v>
      </c>
      <c r="E1713" s="82" t="s">
        <v>2239</v>
      </c>
    </row>
    <row r="1714" spans="1:5" ht="12" hidden="1">
      <c r="A1714" s="81">
        <v>93035</v>
      </c>
      <c r="B1714" s="82" t="s">
        <v>1600</v>
      </c>
      <c r="C1714" s="82" t="s">
        <v>2238</v>
      </c>
      <c r="D1714" s="82" t="s">
        <v>1592</v>
      </c>
      <c r="E1714" s="82" t="s">
        <v>2239</v>
      </c>
    </row>
    <row r="1715" spans="1:5" ht="12" hidden="1">
      <c r="A1715" s="81">
        <v>93036</v>
      </c>
      <c r="B1715" s="82" t="s">
        <v>1600</v>
      </c>
      <c r="C1715" s="82" t="s">
        <v>2238</v>
      </c>
      <c r="D1715" s="82" t="s">
        <v>1592</v>
      </c>
      <c r="E1715" s="82" t="s">
        <v>2239</v>
      </c>
    </row>
    <row r="1716" spans="1:5" ht="12" hidden="1">
      <c r="A1716" s="81">
        <v>93037</v>
      </c>
      <c r="B1716" s="82" t="s">
        <v>1600</v>
      </c>
      <c r="C1716" s="82" t="s">
        <v>2238</v>
      </c>
      <c r="D1716" s="82" t="s">
        <v>1592</v>
      </c>
      <c r="E1716" s="82" t="s">
        <v>2239</v>
      </c>
    </row>
    <row r="1717" spans="1:5" ht="12" hidden="1">
      <c r="A1717" s="81">
        <v>93038</v>
      </c>
      <c r="B1717" s="82" t="s">
        <v>1600</v>
      </c>
      <c r="C1717" s="82" t="s">
        <v>2238</v>
      </c>
      <c r="D1717" s="82" t="s">
        <v>1592</v>
      </c>
      <c r="E1717" s="82" t="s">
        <v>2239</v>
      </c>
    </row>
    <row r="1718" spans="1:5" ht="12" hidden="1">
      <c r="A1718" s="81">
        <v>93039</v>
      </c>
      <c r="B1718" s="82" t="s">
        <v>1600</v>
      </c>
      <c r="C1718" s="82" t="s">
        <v>2238</v>
      </c>
      <c r="D1718" s="82" t="s">
        <v>1592</v>
      </c>
      <c r="E1718" s="82" t="s">
        <v>2239</v>
      </c>
    </row>
    <row r="1719" spans="1:5" ht="12" hidden="1">
      <c r="A1719" s="81">
        <v>92290</v>
      </c>
      <c r="B1719" s="82" t="s">
        <v>1600</v>
      </c>
      <c r="C1719" s="82" t="s">
        <v>1407</v>
      </c>
      <c r="D1719" s="82" t="s">
        <v>1592</v>
      </c>
      <c r="E1719" s="82" t="s">
        <v>2239</v>
      </c>
    </row>
    <row r="1720" spans="1:5" ht="12" hidden="1">
      <c r="A1720" s="81">
        <v>92291</v>
      </c>
      <c r="B1720" s="82" t="s">
        <v>1600</v>
      </c>
      <c r="C1720" s="82" t="s">
        <v>1407</v>
      </c>
      <c r="D1720" s="82" t="s">
        <v>1592</v>
      </c>
      <c r="E1720" s="82" t="s">
        <v>2239</v>
      </c>
    </row>
    <row r="1721" spans="1:5" ht="12" hidden="1">
      <c r="A1721" s="81">
        <v>92292</v>
      </c>
      <c r="B1721" s="82" t="s">
        <v>1600</v>
      </c>
      <c r="C1721" s="82" t="s">
        <v>1407</v>
      </c>
      <c r="D1721" s="82" t="s">
        <v>1592</v>
      </c>
      <c r="E1721" s="82" t="s">
        <v>2239</v>
      </c>
    </row>
    <row r="1722" spans="1:5" ht="12" hidden="1">
      <c r="A1722" s="81">
        <v>92293</v>
      </c>
      <c r="B1722" s="82" t="s">
        <v>1600</v>
      </c>
      <c r="C1722" s="82" t="s">
        <v>1407</v>
      </c>
      <c r="D1722" s="82" t="s">
        <v>1592</v>
      </c>
      <c r="E1722" s="82" t="s">
        <v>2239</v>
      </c>
    </row>
    <row r="1723" spans="1:5" ht="12" hidden="1">
      <c r="A1723" s="81">
        <v>92294</v>
      </c>
      <c r="B1723" s="82" t="s">
        <v>1600</v>
      </c>
      <c r="C1723" s="82" t="s">
        <v>1407</v>
      </c>
      <c r="D1723" s="82" t="s">
        <v>1592</v>
      </c>
      <c r="E1723" s="82" t="s">
        <v>2239</v>
      </c>
    </row>
    <row r="1724" spans="1:5" ht="12" hidden="1">
      <c r="A1724" s="81">
        <v>92295</v>
      </c>
      <c r="B1724" s="82" t="s">
        <v>1600</v>
      </c>
      <c r="C1724" s="82" t="s">
        <v>1407</v>
      </c>
      <c r="D1724" s="82" t="s">
        <v>1592</v>
      </c>
      <c r="E1724" s="82" t="s">
        <v>2239</v>
      </c>
    </row>
    <row r="1725" spans="1:5" ht="12" hidden="1">
      <c r="A1725" s="81">
        <v>92296</v>
      </c>
      <c r="B1725" s="82" t="s">
        <v>1600</v>
      </c>
      <c r="C1725" s="82" t="s">
        <v>1407</v>
      </c>
      <c r="D1725" s="82" t="s">
        <v>1592</v>
      </c>
      <c r="E1725" s="82" t="s">
        <v>2239</v>
      </c>
    </row>
    <row r="1726" spans="1:5" ht="12" hidden="1">
      <c r="A1726" s="81">
        <v>92297</v>
      </c>
      <c r="B1726" s="82" t="s">
        <v>1600</v>
      </c>
      <c r="C1726" s="82" t="s">
        <v>1407</v>
      </c>
      <c r="D1726" s="82" t="s">
        <v>1592</v>
      </c>
      <c r="E1726" s="82" t="s">
        <v>2239</v>
      </c>
    </row>
    <row r="1727" spans="1:5" ht="12" hidden="1">
      <c r="A1727" s="81">
        <v>92298</v>
      </c>
      <c r="B1727" s="82" t="s">
        <v>1600</v>
      </c>
      <c r="C1727" s="82" t="s">
        <v>1407</v>
      </c>
      <c r="D1727" s="82" t="s">
        <v>1592</v>
      </c>
      <c r="E1727" s="82" t="s">
        <v>2239</v>
      </c>
    </row>
    <row r="1728" spans="1:5" ht="12" hidden="1">
      <c r="A1728" s="81">
        <v>92299</v>
      </c>
      <c r="B1728" s="82" t="s">
        <v>1600</v>
      </c>
      <c r="C1728" s="82" t="s">
        <v>1407</v>
      </c>
      <c r="D1728" s="82" t="s">
        <v>1592</v>
      </c>
      <c r="E1728" s="82" t="s">
        <v>2239</v>
      </c>
    </row>
    <row r="1729" spans="1:5" ht="12" hidden="1">
      <c r="A1729" s="81">
        <v>92000</v>
      </c>
      <c r="B1729" s="82" t="s">
        <v>1600</v>
      </c>
      <c r="C1729" s="82" t="s">
        <v>1407</v>
      </c>
      <c r="D1729" s="82" t="s">
        <v>1592</v>
      </c>
      <c r="E1729" s="82" t="s">
        <v>2239</v>
      </c>
    </row>
    <row r="1730" spans="1:5" ht="12" hidden="1">
      <c r="A1730" s="81">
        <v>92001</v>
      </c>
      <c r="B1730" s="82" t="s">
        <v>1600</v>
      </c>
      <c r="C1730" s="82" t="s">
        <v>1407</v>
      </c>
      <c r="D1730" s="82" t="s">
        <v>1592</v>
      </c>
      <c r="E1730" s="82" t="s">
        <v>2239</v>
      </c>
    </row>
    <row r="1731" spans="1:5" ht="12" hidden="1">
      <c r="A1731" s="81">
        <v>92002</v>
      </c>
      <c r="B1731" s="82" t="s">
        <v>1600</v>
      </c>
      <c r="C1731" s="82" t="s">
        <v>1407</v>
      </c>
      <c r="D1731" s="82" t="s">
        <v>1592</v>
      </c>
      <c r="E1731" s="82" t="s">
        <v>2239</v>
      </c>
    </row>
    <row r="1732" spans="1:5" ht="12" hidden="1">
      <c r="A1732" s="81">
        <v>92003</v>
      </c>
      <c r="B1732" s="82" t="s">
        <v>1600</v>
      </c>
      <c r="C1732" s="82" t="s">
        <v>1407</v>
      </c>
      <c r="D1732" s="82" t="s">
        <v>1592</v>
      </c>
      <c r="E1732" s="82" t="s">
        <v>2239</v>
      </c>
    </row>
    <row r="1733" spans="1:5" ht="12" hidden="1">
      <c r="A1733" s="81">
        <v>92004</v>
      </c>
      <c r="B1733" s="82" t="s">
        <v>1600</v>
      </c>
      <c r="C1733" s="82" t="s">
        <v>1407</v>
      </c>
      <c r="D1733" s="82" t="s">
        <v>1592</v>
      </c>
      <c r="E1733" s="82" t="s">
        <v>2239</v>
      </c>
    </row>
    <row r="1734" spans="1:5" ht="12" hidden="1">
      <c r="A1734" s="81">
        <v>92005</v>
      </c>
      <c r="B1734" s="82" t="s">
        <v>1600</v>
      </c>
      <c r="C1734" s="82" t="s">
        <v>1407</v>
      </c>
      <c r="D1734" s="82" t="s">
        <v>1592</v>
      </c>
      <c r="E1734" s="82" t="s">
        <v>2239</v>
      </c>
    </row>
    <row r="1735" spans="1:5" ht="12" hidden="1">
      <c r="A1735" s="81">
        <v>92006</v>
      </c>
      <c r="B1735" s="82" t="s">
        <v>1600</v>
      </c>
      <c r="C1735" s="82" t="s">
        <v>1407</v>
      </c>
      <c r="D1735" s="82" t="s">
        <v>1592</v>
      </c>
      <c r="E1735" s="82" t="s">
        <v>2239</v>
      </c>
    </row>
    <row r="1736" spans="1:5" ht="12" hidden="1">
      <c r="A1736" s="81">
        <v>92007</v>
      </c>
      <c r="B1736" s="82" t="s">
        <v>1600</v>
      </c>
      <c r="C1736" s="82" t="s">
        <v>1407</v>
      </c>
      <c r="D1736" s="82" t="s">
        <v>1592</v>
      </c>
      <c r="E1736" s="82" t="s">
        <v>2239</v>
      </c>
    </row>
    <row r="1737" spans="1:5" ht="12" hidden="1">
      <c r="A1737" s="81">
        <v>92008</v>
      </c>
      <c r="B1737" s="82" t="s">
        <v>1600</v>
      </c>
      <c r="C1737" s="82" t="s">
        <v>1407</v>
      </c>
      <c r="D1737" s="82" t="s">
        <v>1592</v>
      </c>
      <c r="E1737" s="82" t="s">
        <v>2239</v>
      </c>
    </row>
    <row r="1738" spans="1:5" ht="12" hidden="1">
      <c r="A1738" s="81">
        <v>92009</v>
      </c>
      <c r="B1738" s="82" t="s">
        <v>1600</v>
      </c>
      <c r="C1738" s="82" t="s">
        <v>1407</v>
      </c>
      <c r="D1738" s="82" t="s">
        <v>1592</v>
      </c>
      <c r="E1738" s="82" t="s">
        <v>2239</v>
      </c>
    </row>
    <row r="1739" spans="1:5" ht="12" hidden="1">
      <c r="A1739" s="81">
        <v>92010</v>
      </c>
      <c r="B1739" s="82" t="s">
        <v>1600</v>
      </c>
      <c r="C1739" s="82" t="s">
        <v>1407</v>
      </c>
      <c r="D1739" s="82" t="s">
        <v>1592</v>
      </c>
      <c r="E1739" s="82" t="s">
        <v>2239</v>
      </c>
    </row>
    <row r="1740" spans="1:5" ht="12" hidden="1">
      <c r="A1740" s="81">
        <v>92011</v>
      </c>
      <c r="B1740" s="82" t="s">
        <v>1600</v>
      </c>
      <c r="C1740" s="82" t="s">
        <v>1407</v>
      </c>
      <c r="D1740" s="82" t="s">
        <v>1592</v>
      </c>
      <c r="E1740" s="82" t="s">
        <v>2239</v>
      </c>
    </row>
    <row r="1741" spans="1:5" ht="12" hidden="1">
      <c r="A1741" s="81">
        <v>92012</v>
      </c>
      <c r="B1741" s="82" t="s">
        <v>1600</v>
      </c>
      <c r="C1741" s="82" t="s">
        <v>1407</v>
      </c>
      <c r="D1741" s="82" t="s">
        <v>1592</v>
      </c>
      <c r="E1741" s="82" t="s">
        <v>2239</v>
      </c>
    </row>
    <row r="1742" spans="1:5" ht="12" hidden="1">
      <c r="A1742" s="81">
        <v>92013</v>
      </c>
      <c r="B1742" s="82" t="s">
        <v>1600</v>
      </c>
      <c r="C1742" s="82" t="s">
        <v>1407</v>
      </c>
      <c r="D1742" s="82" t="s">
        <v>1592</v>
      </c>
      <c r="E1742" s="82" t="s">
        <v>2239</v>
      </c>
    </row>
    <row r="1743" spans="1:5" ht="12" hidden="1">
      <c r="A1743" s="81">
        <v>92014</v>
      </c>
      <c r="B1743" s="82" t="s">
        <v>1600</v>
      </c>
      <c r="C1743" s="82" t="s">
        <v>1407</v>
      </c>
      <c r="D1743" s="82" t="s">
        <v>1592</v>
      </c>
      <c r="E1743" s="82" t="s">
        <v>2239</v>
      </c>
    </row>
    <row r="1744" spans="1:5" ht="12" hidden="1">
      <c r="A1744" s="81">
        <v>92015</v>
      </c>
      <c r="B1744" s="82" t="s">
        <v>1600</v>
      </c>
      <c r="C1744" s="82" t="s">
        <v>1407</v>
      </c>
      <c r="D1744" s="82" t="s">
        <v>1592</v>
      </c>
      <c r="E1744" s="82" t="s">
        <v>2239</v>
      </c>
    </row>
    <row r="1745" spans="1:5" ht="12" hidden="1">
      <c r="A1745" s="81">
        <v>92016</v>
      </c>
      <c r="B1745" s="82" t="s">
        <v>1600</v>
      </c>
      <c r="C1745" s="82" t="s">
        <v>1407</v>
      </c>
      <c r="D1745" s="82" t="s">
        <v>1592</v>
      </c>
      <c r="E1745" s="82" t="s">
        <v>2239</v>
      </c>
    </row>
    <row r="1746" spans="1:5" ht="12" hidden="1">
      <c r="A1746" s="81">
        <v>92017</v>
      </c>
      <c r="B1746" s="82" t="s">
        <v>1600</v>
      </c>
      <c r="C1746" s="82" t="s">
        <v>1407</v>
      </c>
      <c r="D1746" s="82" t="s">
        <v>1592</v>
      </c>
      <c r="E1746" s="82" t="s">
        <v>2239</v>
      </c>
    </row>
    <row r="1747" spans="1:5" ht="12" hidden="1">
      <c r="A1747" s="81">
        <v>92018</v>
      </c>
      <c r="B1747" s="82" t="s">
        <v>1600</v>
      </c>
      <c r="C1747" s="82" t="s">
        <v>1407</v>
      </c>
      <c r="D1747" s="82" t="s">
        <v>1592</v>
      </c>
      <c r="E1747" s="82" t="s">
        <v>2239</v>
      </c>
    </row>
    <row r="1748" spans="1:5" ht="12" hidden="1">
      <c r="A1748" s="81">
        <v>92019</v>
      </c>
      <c r="B1748" s="82" t="s">
        <v>1600</v>
      </c>
      <c r="C1748" s="82" t="s">
        <v>1407</v>
      </c>
      <c r="D1748" s="82" t="s">
        <v>1592</v>
      </c>
      <c r="E1748" s="82" t="s">
        <v>2239</v>
      </c>
    </row>
    <row r="1749" spans="1:5" ht="12" hidden="1">
      <c r="A1749" s="81">
        <v>92020</v>
      </c>
      <c r="B1749" s="82" t="s">
        <v>1600</v>
      </c>
      <c r="C1749" s="82" t="s">
        <v>1407</v>
      </c>
      <c r="D1749" s="82" t="s">
        <v>1592</v>
      </c>
      <c r="E1749" s="82" t="s">
        <v>2239</v>
      </c>
    </row>
    <row r="1750" spans="1:5" ht="12" hidden="1">
      <c r="A1750" s="81">
        <v>92021</v>
      </c>
      <c r="B1750" s="82" t="s">
        <v>1600</v>
      </c>
      <c r="C1750" s="82" t="s">
        <v>1407</v>
      </c>
      <c r="D1750" s="82" t="s">
        <v>1592</v>
      </c>
      <c r="E1750" s="82" t="s">
        <v>2239</v>
      </c>
    </row>
    <row r="1751" spans="1:5" ht="12" hidden="1">
      <c r="A1751" s="81">
        <v>92022</v>
      </c>
      <c r="B1751" s="82" t="s">
        <v>1600</v>
      </c>
      <c r="C1751" s="82" t="s">
        <v>1407</v>
      </c>
      <c r="D1751" s="82" t="s">
        <v>1592</v>
      </c>
      <c r="E1751" s="82" t="s">
        <v>2239</v>
      </c>
    </row>
    <row r="1752" spans="1:5" ht="12" hidden="1">
      <c r="A1752" s="81">
        <v>92023</v>
      </c>
      <c r="B1752" s="82" t="s">
        <v>1600</v>
      </c>
      <c r="C1752" s="82" t="s">
        <v>1407</v>
      </c>
      <c r="D1752" s="82" t="s">
        <v>1592</v>
      </c>
      <c r="E1752" s="82" t="s">
        <v>2239</v>
      </c>
    </row>
    <row r="1753" spans="1:5" ht="12" hidden="1">
      <c r="A1753" s="81">
        <v>92024</v>
      </c>
      <c r="B1753" s="82" t="s">
        <v>1600</v>
      </c>
      <c r="C1753" s="82" t="s">
        <v>1407</v>
      </c>
      <c r="D1753" s="82" t="s">
        <v>1592</v>
      </c>
      <c r="E1753" s="82" t="s">
        <v>2239</v>
      </c>
    </row>
    <row r="1754" spans="1:5" ht="12" hidden="1">
      <c r="A1754" s="81">
        <v>92025</v>
      </c>
      <c r="B1754" s="82" t="s">
        <v>1600</v>
      </c>
      <c r="C1754" s="82" t="s">
        <v>1407</v>
      </c>
      <c r="D1754" s="82" t="s">
        <v>1592</v>
      </c>
      <c r="E1754" s="82" t="s">
        <v>2239</v>
      </c>
    </row>
    <row r="1755" spans="1:5" ht="12" hidden="1">
      <c r="A1755" s="81">
        <v>92026</v>
      </c>
      <c r="B1755" s="82" t="s">
        <v>1600</v>
      </c>
      <c r="C1755" s="82" t="s">
        <v>1407</v>
      </c>
      <c r="D1755" s="82" t="s">
        <v>1592</v>
      </c>
      <c r="E1755" s="82" t="s">
        <v>2239</v>
      </c>
    </row>
    <row r="1756" spans="1:5" ht="12" hidden="1">
      <c r="A1756" s="81">
        <v>92027</v>
      </c>
      <c r="B1756" s="82" t="s">
        <v>1600</v>
      </c>
      <c r="C1756" s="82" t="s">
        <v>1407</v>
      </c>
      <c r="D1756" s="82" t="s">
        <v>1592</v>
      </c>
      <c r="E1756" s="82" t="s">
        <v>2239</v>
      </c>
    </row>
    <row r="1757" spans="1:5" ht="12" hidden="1">
      <c r="A1757" s="81">
        <v>92028</v>
      </c>
      <c r="B1757" s="82" t="s">
        <v>1600</v>
      </c>
      <c r="C1757" s="82" t="s">
        <v>1407</v>
      </c>
      <c r="D1757" s="82" t="s">
        <v>1592</v>
      </c>
      <c r="E1757" s="82" t="s">
        <v>2239</v>
      </c>
    </row>
    <row r="1758" spans="1:5" ht="12" hidden="1">
      <c r="A1758" s="81">
        <v>92029</v>
      </c>
      <c r="B1758" s="82" t="s">
        <v>1600</v>
      </c>
      <c r="C1758" s="82" t="s">
        <v>1407</v>
      </c>
      <c r="D1758" s="82" t="s">
        <v>1592</v>
      </c>
      <c r="E1758" s="82" t="s">
        <v>2239</v>
      </c>
    </row>
    <row r="1759" spans="1:5" ht="12" hidden="1">
      <c r="A1759" s="81">
        <v>92030</v>
      </c>
      <c r="B1759" s="82" t="s">
        <v>1600</v>
      </c>
      <c r="C1759" s="82" t="s">
        <v>1407</v>
      </c>
      <c r="D1759" s="82" t="s">
        <v>1592</v>
      </c>
      <c r="E1759" s="82" t="s">
        <v>2239</v>
      </c>
    </row>
    <row r="1760" spans="1:5" ht="12" hidden="1">
      <c r="A1760" s="81">
        <v>92031</v>
      </c>
      <c r="B1760" s="82" t="s">
        <v>1600</v>
      </c>
      <c r="C1760" s="82" t="s">
        <v>1407</v>
      </c>
      <c r="D1760" s="82" t="s">
        <v>1592</v>
      </c>
      <c r="E1760" s="82" t="s">
        <v>2239</v>
      </c>
    </row>
    <row r="1761" spans="1:5" ht="12" hidden="1">
      <c r="A1761" s="81">
        <v>92032</v>
      </c>
      <c r="B1761" s="82" t="s">
        <v>1600</v>
      </c>
      <c r="C1761" s="82" t="s">
        <v>1407</v>
      </c>
      <c r="D1761" s="82" t="s">
        <v>1592</v>
      </c>
      <c r="E1761" s="82" t="s">
        <v>2239</v>
      </c>
    </row>
    <row r="1762" spans="1:5" ht="12" hidden="1">
      <c r="A1762" s="81">
        <v>92033</v>
      </c>
      <c r="B1762" s="82" t="s">
        <v>1600</v>
      </c>
      <c r="C1762" s="82" t="s">
        <v>1407</v>
      </c>
      <c r="D1762" s="82" t="s">
        <v>1592</v>
      </c>
      <c r="E1762" s="82" t="s">
        <v>2239</v>
      </c>
    </row>
    <row r="1763" spans="1:5" ht="12" hidden="1">
      <c r="A1763" s="81">
        <v>92034</v>
      </c>
      <c r="B1763" s="82" t="s">
        <v>1600</v>
      </c>
      <c r="C1763" s="82" t="s">
        <v>1407</v>
      </c>
      <c r="D1763" s="82" t="s">
        <v>1592</v>
      </c>
      <c r="E1763" s="82" t="s">
        <v>2239</v>
      </c>
    </row>
    <row r="1764" spans="1:5" ht="12" hidden="1">
      <c r="A1764" s="81">
        <v>92035</v>
      </c>
      <c r="B1764" s="82" t="s">
        <v>1600</v>
      </c>
      <c r="C1764" s="82" t="s">
        <v>1407</v>
      </c>
      <c r="D1764" s="82" t="s">
        <v>1592</v>
      </c>
      <c r="E1764" s="82" t="s">
        <v>2239</v>
      </c>
    </row>
    <row r="1765" spans="1:5" ht="12" hidden="1">
      <c r="A1765" s="81">
        <v>92036</v>
      </c>
      <c r="B1765" s="82" t="s">
        <v>1600</v>
      </c>
      <c r="C1765" s="82" t="s">
        <v>1407</v>
      </c>
      <c r="D1765" s="82" t="s">
        <v>1592</v>
      </c>
      <c r="E1765" s="82" t="s">
        <v>2239</v>
      </c>
    </row>
    <row r="1766" spans="1:5" ht="12" hidden="1">
      <c r="A1766" s="81">
        <v>92037</v>
      </c>
      <c r="B1766" s="82" t="s">
        <v>1600</v>
      </c>
      <c r="C1766" s="82" t="s">
        <v>1407</v>
      </c>
      <c r="D1766" s="82" t="s">
        <v>1592</v>
      </c>
      <c r="E1766" s="82" t="s">
        <v>2239</v>
      </c>
    </row>
    <row r="1767" spans="1:5" ht="12" hidden="1">
      <c r="A1767" s="81">
        <v>92038</v>
      </c>
      <c r="B1767" s="82" t="s">
        <v>1600</v>
      </c>
      <c r="C1767" s="82" t="s">
        <v>1407</v>
      </c>
      <c r="D1767" s="82" t="s">
        <v>1592</v>
      </c>
      <c r="E1767" s="82" t="s">
        <v>2239</v>
      </c>
    </row>
    <row r="1768" spans="1:5" ht="12" hidden="1">
      <c r="A1768" s="81">
        <v>92039</v>
      </c>
      <c r="B1768" s="82" t="s">
        <v>1600</v>
      </c>
      <c r="C1768" s="82" t="s">
        <v>1407</v>
      </c>
      <c r="D1768" s="82" t="s">
        <v>1592</v>
      </c>
      <c r="E1768" s="82" t="s">
        <v>2239</v>
      </c>
    </row>
    <row r="1769" spans="1:5" ht="12" hidden="1">
      <c r="A1769" s="81">
        <v>98230</v>
      </c>
      <c r="B1769" s="82" t="s">
        <v>1601</v>
      </c>
      <c r="C1769" s="82" t="s">
        <v>2116</v>
      </c>
      <c r="D1769" s="82" t="s">
        <v>1921</v>
      </c>
      <c r="E1769" s="82" t="s">
        <v>1922</v>
      </c>
    </row>
    <row r="1770" spans="1:5" ht="12" hidden="1">
      <c r="A1770" s="81">
        <v>98231</v>
      </c>
      <c r="B1770" s="82" t="s">
        <v>1601</v>
      </c>
      <c r="C1770" s="82" t="s">
        <v>2116</v>
      </c>
      <c r="D1770" s="82" t="s">
        <v>1921</v>
      </c>
      <c r="E1770" s="82" t="s">
        <v>1922</v>
      </c>
    </row>
    <row r="1771" spans="1:5" ht="12" hidden="1">
      <c r="A1771" s="81">
        <v>98232</v>
      </c>
      <c r="B1771" s="82" t="s">
        <v>1601</v>
      </c>
      <c r="C1771" s="82" t="s">
        <v>2116</v>
      </c>
      <c r="D1771" s="82" t="s">
        <v>1921</v>
      </c>
      <c r="E1771" s="82" t="s">
        <v>1922</v>
      </c>
    </row>
    <row r="1772" spans="1:5" ht="12" hidden="1">
      <c r="A1772" s="81">
        <v>98233</v>
      </c>
      <c r="B1772" s="82" t="s">
        <v>1601</v>
      </c>
      <c r="C1772" s="82" t="s">
        <v>2116</v>
      </c>
      <c r="D1772" s="82" t="s">
        <v>1921</v>
      </c>
      <c r="E1772" s="82" t="s">
        <v>1922</v>
      </c>
    </row>
    <row r="1773" spans="1:5" ht="12" hidden="1">
      <c r="A1773" s="81">
        <v>98234</v>
      </c>
      <c r="B1773" s="82" t="s">
        <v>1601</v>
      </c>
      <c r="C1773" s="82" t="s">
        <v>2116</v>
      </c>
      <c r="D1773" s="82" t="s">
        <v>1921</v>
      </c>
      <c r="E1773" s="82" t="s">
        <v>1922</v>
      </c>
    </row>
    <row r="1774" spans="1:5" ht="12" hidden="1">
      <c r="A1774" s="81">
        <v>98235</v>
      </c>
      <c r="B1774" s="82" t="s">
        <v>1601</v>
      </c>
      <c r="C1774" s="82" t="s">
        <v>2116</v>
      </c>
      <c r="D1774" s="82" t="s">
        <v>1921</v>
      </c>
      <c r="E1774" s="82" t="s">
        <v>1922</v>
      </c>
    </row>
    <row r="1775" spans="1:5" ht="12" hidden="1">
      <c r="A1775" s="81">
        <v>98236</v>
      </c>
      <c r="B1775" s="82" t="s">
        <v>1601</v>
      </c>
      <c r="C1775" s="82" t="s">
        <v>2116</v>
      </c>
      <c r="D1775" s="82" t="s">
        <v>1921</v>
      </c>
      <c r="E1775" s="82" t="s">
        <v>1922</v>
      </c>
    </row>
    <row r="1776" spans="1:5" ht="12" hidden="1">
      <c r="A1776" s="81">
        <v>98237</v>
      </c>
      <c r="B1776" s="82" t="s">
        <v>1601</v>
      </c>
      <c r="C1776" s="82" t="s">
        <v>2116</v>
      </c>
      <c r="D1776" s="82" t="s">
        <v>1921</v>
      </c>
      <c r="E1776" s="82" t="s">
        <v>1922</v>
      </c>
    </row>
    <row r="1777" spans="1:5" ht="12" hidden="1">
      <c r="A1777" s="81">
        <v>98238</v>
      </c>
      <c r="B1777" s="82" t="s">
        <v>1601</v>
      </c>
      <c r="C1777" s="82" t="s">
        <v>2116</v>
      </c>
      <c r="D1777" s="82" t="s">
        <v>1921</v>
      </c>
      <c r="E1777" s="82" t="s">
        <v>1922</v>
      </c>
    </row>
    <row r="1778" spans="1:5" ht="12" hidden="1">
      <c r="A1778" s="81">
        <v>98239</v>
      </c>
      <c r="B1778" s="82" t="s">
        <v>1601</v>
      </c>
      <c r="C1778" s="82" t="s">
        <v>2116</v>
      </c>
      <c r="D1778" s="82" t="s">
        <v>1921</v>
      </c>
      <c r="E1778" s="82" t="s">
        <v>1922</v>
      </c>
    </row>
    <row r="1779" spans="1:5" ht="12" hidden="1">
      <c r="A1779" s="81">
        <v>99230</v>
      </c>
      <c r="B1779" s="82" t="s">
        <v>1601</v>
      </c>
      <c r="C1779" s="82" t="s">
        <v>2116</v>
      </c>
      <c r="D1779" s="82" t="s">
        <v>1921</v>
      </c>
      <c r="E1779" s="82" t="s">
        <v>1922</v>
      </c>
    </row>
    <row r="1780" spans="1:5" ht="12" hidden="1">
      <c r="A1780" s="81">
        <v>99231</v>
      </c>
      <c r="B1780" s="82" t="s">
        <v>1601</v>
      </c>
      <c r="C1780" s="82" t="s">
        <v>2116</v>
      </c>
      <c r="D1780" s="82" t="s">
        <v>1921</v>
      </c>
      <c r="E1780" s="82" t="s">
        <v>1922</v>
      </c>
    </row>
    <row r="1781" spans="1:5" ht="12" hidden="1">
      <c r="A1781" s="81">
        <v>99232</v>
      </c>
      <c r="B1781" s="82" t="s">
        <v>1601</v>
      </c>
      <c r="C1781" s="82" t="s">
        <v>2116</v>
      </c>
      <c r="D1781" s="82" t="s">
        <v>1921</v>
      </c>
      <c r="E1781" s="82" t="s">
        <v>1922</v>
      </c>
    </row>
    <row r="1782" spans="1:5" ht="12" hidden="1">
      <c r="A1782" s="81">
        <v>99233</v>
      </c>
      <c r="B1782" s="82" t="s">
        <v>1601</v>
      </c>
      <c r="C1782" s="82" t="s">
        <v>2116</v>
      </c>
      <c r="D1782" s="82" t="s">
        <v>1921</v>
      </c>
      <c r="E1782" s="82" t="s">
        <v>1922</v>
      </c>
    </row>
    <row r="1783" spans="1:5" ht="12" hidden="1">
      <c r="A1783" s="81">
        <v>99234</v>
      </c>
      <c r="B1783" s="82" t="s">
        <v>1601</v>
      </c>
      <c r="C1783" s="82" t="s">
        <v>2116</v>
      </c>
      <c r="D1783" s="82" t="s">
        <v>1921</v>
      </c>
      <c r="E1783" s="82" t="s">
        <v>1922</v>
      </c>
    </row>
    <row r="1784" spans="1:5" ht="12" hidden="1">
      <c r="A1784" s="81">
        <f>+A1783+1</f>
        <v>99235</v>
      </c>
      <c r="B1784" s="82" t="s">
        <v>1601</v>
      </c>
      <c r="C1784" s="82" t="s">
        <v>2116</v>
      </c>
      <c r="D1784" s="82" t="s">
        <v>1921</v>
      </c>
      <c r="E1784" s="82" t="s">
        <v>1922</v>
      </c>
    </row>
    <row r="1785" spans="1:5" ht="12" hidden="1">
      <c r="A1785" s="81">
        <f>+A1784+1</f>
        <v>99236</v>
      </c>
      <c r="B1785" s="82" t="s">
        <v>1601</v>
      </c>
      <c r="C1785" s="82" t="s">
        <v>2116</v>
      </c>
      <c r="D1785" s="82" t="s">
        <v>1921</v>
      </c>
      <c r="E1785" s="82" t="s">
        <v>1922</v>
      </c>
    </row>
    <row r="1786" spans="1:5" ht="12" hidden="1">
      <c r="A1786" s="81">
        <f>+A1785+1</f>
        <v>99237</v>
      </c>
      <c r="B1786" s="82" t="s">
        <v>1601</v>
      </c>
      <c r="C1786" s="82" t="s">
        <v>2116</v>
      </c>
      <c r="D1786" s="82" t="s">
        <v>1921</v>
      </c>
      <c r="E1786" s="82" t="s">
        <v>1922</v>
      </c>
    </row>
    <row r="1787" spans="1:5" ht="12" hidden="1">
      <c r="A1787" s="81">
        <f>+A1786+1</f>
        <v>99238</v>
      </c>
      <c r="B1787" s="82" t="s">
        <v>1601</v>
      </c>
      <c r="C1787" s="82" t="s">
        <v>2116</v>
      </c>
      <c r="D1787" s="82" t="s">
        <v>1921</v>
      </c>
      <c r="E1787" s="82" t="s">
        <v>1922</v>
      </c>
    </row>
    <row r="1788" spans="1:5" ht="12" hidden="1">
      <c r="A1788" s="81">
        <f>+A1787+1</f>
        <v>99239</v>
      </c>
      <c r="B1788" s="82" t="s">
        <v>1601</v>
      </c>
      <c r="C1788" s="82" t="s">
        <v>2116</v>
      </c>
      <c r="D1788" s="82" t="s">
        <v>1921</v>
      </c>
      <c r="E1788" s="82" t="s">
        <v>1922</v>
      </c>
    </row>
    <row r="1789" spans="1:5" ht="12" hidden="1">
      <c r="A1789" s="81">
        <v>98220</v>
      </c>
      <c r="B1789" s="82" t="s">
        <v>1601</v>
      </c>
      <c r="C1789" s="82" t="s">
        <v>1920</v>
      </c>
      <c r="D1789" s="82" t="s">
        <v>1921</v>
      </c>
      <c r="E1789" s="82" t="s">
        <v>1922</v>
      </c>
    </row>
    <row r="1790" spans="1:5" ht="12" hidden="1">
      <c r="A1790" s="81">
        <v>98221</v>
      </c>
      <c r="B1790" s="82" t="s">
        <v>1601</v>
      </c>
      <c r="C1790" s="82" t="s">
        <v>1920</v>
      </c>
      <c r="D1790" s="82" t="s">
        <v>1921</v>
      </c>
      <c r="E1790" s="82" t="s">
        <v>1922</v>
      </c>
    </row>
    <row r="1791" spans="1:5" ht="12" hidden="1">
      <c r="A1791" s="81">
        <v>98222</v>
      </c>
      <c r="B1791" s="82" t="s">
        <v>1601</v>
      </c>
      <c r="C1791" s="82" t="s">
        <v>1920</v>
      </c>
      <c r="D1791" s="82" t="s">
        <v>1921</v>
      </c>
      <c r="E1791" s="82" t="s">
        <v>1922</v>
      </c>
    </row>
    <row r="1792" spans="1:5" ht="12" hidden="1">
      <c r="A1792" s="81">
        <v>98223</v>
      </c>
      <c r="B1792" s="82" t="s">
        <v>1601</v>
      </c>
      <c r="C1792" s="82" t="s">
        <v>1920</v>
      </c>
      <c r="D1792" s="82" t="s">
        <v>1921</v>
      </c>
      <c r="E1792" s="82" t="s">
        <v>1922</v>
      </c>
    </row>
    <row r="1793" spans="1:5" ht="12" hidden="1">
      <c r="A1793" s="81">
        <v>98224</v>
      </c>
      <c r="B1793" s="82" t="s">
        <v>1601</v>
      </c>
      <c r="C1793" s="82" t="s">
        <v>1920</v>
      </c>
      <c r="D1793" s="82" t="s">
        <v>1921</v>
      </c>
      <c r="E1793" s="82" t="s">
        <v>1922</v>
      </c>
    </row>
    <row r="1794" spans="1:5" ht="12" hidden="1">
      <c r="A1794" s="81">
        <v>98225</v>
      </c>
      <c r="B1794" s="82" t="s">
        <v>1601</v>
      </c>
      <c r="C1794" s="82" t="s">
        <v>1920</v>
      </c>
      <c r="D1794" s="82" t="s">
        <v>1921</v>
      </c>
      <c r="E1794" s="82" t="s">
        <v>1922</v>
      </c>
    </row>
    <row r="1795" spans="1:5" ht="12" hidden="1">
      <c r="A1795" s="81">
        <v>98226</v>
      </c>
      <c r="B1795" s="82" t="s">
        <v>1601</v>
      </c>
      <c r="C1795" s="82" t="s">
        <v>1920</v>
      </c>
      <c r="D1795" s="82" t="s">
        <v>1921</v>
      </c>
      <c r="E1795" s="82" t="s">
        <v>1922</v>
      </c>
    </row>
    <row r="1796" spans="1:5" ht="12" hidden="1">
      <c r="A1796" s="81">
        <v>98227</v>
      </c>
      <c r="B1796" s="82" t="s">
        <v>1601</v>
      </c>
      <c r="C1796" s="82" t="s">
        <v>1920</v>
      </c>
      <c r="D1796" s="82" t="s">
        <v>1921</v>
      </c>
      <c r="E1796" s="82" t="s">
        <v>1922</v>
      </c>
    </row>
    <row r="1797" spans="1:5" ht="12" hidden="1">
      <c r="A1797" s="81">
        <v>98228</v>
      </c>
      <c r="B1797" s="82" t="s">
        <v>1601</v>
      </c>
      <c r="C1797" s="82" t="s">
        <v>1920</v>
      </c>
      <c r="D1797" s="82" t="s">
        <v>1921</v>
      </c>
      <c r="E1797" s="82" t="s">
        <v>1922</v>
      </c>
    </row>
    <row r="1798" spans="1:5" ht="12" hidden="1">
      <c r="A1798" s="81">
        <v>98229</v>
      </c>
      <c r="B1798" s="82" t="s">
        <v>1601</v>
      </c>
      <c r="C1798" s="82" t="s">
        <v>1920</v>
      </c>
      <c r="D1798" s="82" t="s">
        <v>1921</v>
      </c>
      <c r="E1798" s="82" t="s">
        <v>1922</v>
      </c>
    </row>
    <row r="1799" spans="1:5" ht="12" hidden="1">
      <c r="A1799" s="81">
        <v>98500</v>
      </c>
      <c r="B1799" s="82" t="s">
        <v>1601</v>
      </c>
      <c r="C1799" s="82" t="s">
        <v>1920</v>
      </c>
      <c r="D1799" s="82" t="s">
        <v>1921</v>
      </c>
      <c r="E1799" s="82" t="s">
        <v>1922</v>
      </c>
    </row>
    <row r="1800" spans="1:5" ht="12" hidden="1">
      <c r="A1800" s="81">
        <v>98501</v>
      </c>
      <c r="B1800" s="82" t="s">
        <v>1601</v>
      </c>
      <c r="C1800" s="82" t="s">
        <v>1920</v>
      </c>
      <c r="D1800" s="82" t="s">
        <v>1921</v>
      </c>
      <c r="E1800" s="82" t="s">
        <v>1922</v>
      </c>
    </row>
    <row r="1801" spans="1:5" ht="12" hidden="1">
      <c r="A1801" s="81">
        <v>98502</v>
      </c>
      <c r="B1801" s="82" t="s">
        <v>1601</v>
      </c>
      <c r="C1801" s="82" t="s">
        <v>1920</v>
      </c>
      <c r="D1801" s="82" t="s">
        <v>1921</v>
      </c>
      <c r="E1801" s="82" t="s">
        <v>1922</v>
      </c>
    </row>
    <row r="1802" spans="1:5" ht="12" hidden="1">
      <c r="A1802" s="81">
        <v>98503</v>
      </c>
      <c r="B1802" s="82" t="s">
        <v>1601</v>
      </c>
      <c r="C1802" s="82" t="s">
        <v>1920</v>
      </c>
      <c r="D1802" s="82" t="s">
        <v>1921</v>
      </c>
      <c r="E1802" s="82" t="s">
        <v>1922</v>
      </c>
    </row>
    <row r="1803" spans="1:5" ht="12" hidden="1">
      <c r="A1803" s="81">
        <v>98504</v>
      </c>
      <c r="B1803" s="82" t="s">
        <v>1601</v>
      </c>
      <c r="C1803" s="82" t="s">
        <v>1920</v>
      </c>
      <c r="D1803" s="82" t="s">
        <v>1921</v>
      </c>
      <c r="E1803" s="82" t="s">
        <v>1922</v>
      </c>
    </row>
    <row r="1804" spans="1:5" ht="12" hidden="1">
      <c r="A1804" s="81">
        <v>98505</v>
      </c>
      <c r="B1804" s="82" t="s">
        <v>1601</v>
      </c>
      <c r="C1804" s="82" t="s">
        <v>1920</v>
      </c>
      <c r="D1804" s="82" t="s">
        <v>1921</v>
      </c>
      <c r="E1804" s="82" t="s">
        <v>1922</v>
      </c>
    </row>
    <row r="1805" spans="1:5" ht="12" hidden="1">
      <c r="A1805" s="81">
        <v>98506</v>
      </c>
      <c r="B1805" s="82" t="s">
        <v>1601</v>
      </c>
      <c r="C1805" s="82" t="s">
        <v>1920</v>
      </c>
      <c r="D1805" s="82" t="s">
        <v>1921</v>
      </c>
      <c r="E1805" s="82" t="s">
        <v>1922</v>
      </c>
    </row>
    <row r="1806" spans="1:5" ht="12" hidden="1">
      <c r="A1806" s="81">
        <v>98507</v>
      </c>
      <c r="B1806" s="82" t="s">
        <v>1601</v>
      </c>
      <c r="C1806" s="82" t="s">
        <v>1920</v>
      </c>
      <c r="D1806" s="82" t="s">
        <v>1921</v>
      </c>
      <c r="E1806" s="82" t="s">
        <v>1922</v>
      </c>
    </row>
    <row r="1807" spans="1:5" ht="12" hidden="1">
      <c r="A1807" s="81">
        <v>98508</v>
      </c>
      <c r="B1807" s="82" t="s">
        <v>1601</v>
      </c>
      <c r="C1807" s="82" t="s">
        <v>1920</v>
      </c>
      <c r="D1807" s="82" t="s">
        <v>1921</v>
      </c>
      <c r="E1807" s="82" t="s">
        <v>1922</v>
      </c>
    </row>
    <row r="1808" spans="1:5" ht="12" hidden="1">
      <c r="A1808" s="81">
        <v>98509</v>
      </c>
      <c r="B1808" s="82" t="s">
        <v>1601</v>
      </c>
      <c r="C1808" s="82" t="s">
        <v>1920</v>
      </c>
      <c r="D1808" s="82" t="s">
        <v>1921</v>
      </c>
      <c r="E1808" s="82" t="s">
        <v>1922</v>
      </c>
    </row>
    <row r="1809" spans="1:5" ht="12" hidden="1">
      <c r="A1809" s="81">
        <v>98810</v>
      </c>
      <c r="B1809" s="82" t="s">
        <v>1601</v>
      </c>
      <c r="C1809" s="82" t="s">
        <v>1920</v>
      </c>
      <c r="D1809" s="82" t="s">
        <v>1921</v>
      </c>
      <c r="E1809" s="82" t="s">
        <v>1922</v>
      </c>
    </row>
    <row r="1810" spans="1:5" ht="12" hidden="1">
      <c r="A1810" s="81">
        <v>98811</v>
      </c>
      <c r="B1810" s="82" t="s">
        <v>1601</v>
      </c>
      <c r="C1810" s="82" t="s">
        <v>1920</v>
      </c>
      <c r="D1810" s="82" t="s">
        <v>1921</v>
      </c>
      <c r="E1810" s="82" t="s">
        <v>1922</v>
      </c>
    </row>
    <row r="1811" spans="1:5" ht="12" hidden="1">
      <c r="A1811" s="81">
        <v>98812</v>
      </c>
      <c r="B1811" s="82" t="s">
        <v>1601</v>
      </c>
      <c r="C1811" s="82" t="s">
        <v>1920</v>
      </c>
      <c r="D1811" s="82" t="s">
        <v>1921</v>
      </c>
      <c r="E1811" s="82" t="s">
        <v>1922</v>
      </c>
    </row>
    <row r="1812" spans="1:5" ht="12" hidden="1">
      <c r="A1812" s="81">
        <v>98813</v>
      </c>
      <c r="B1812" s="82" t="s">
        <v>1601</v>
      </c>
      <c r="C1812" s="82" t="s">
        <v>1920</v>
      </c>
      <c r="D1812" s="82" t="s">
        <v>1921</v>
      </c>
      <c r="E1812" s="82" t="s">
        <v>1922</v>
      </c>
    </row>
    <row r="1813" spans="1:5" ht="12" hidden="1">
      <c r="A1813" s="81">
        <v>98814</v>
      </c>
      <c r="B1813" s="82" t="s">
        <v>1601</v>
      </c>
      <c r="C1813" s="82" t="s">
        <v>1920</v>
      </c>
      <c r="D1813" s="82" t="s">
        <v>1921</v>
      </c>
      <c r="E1813" s="82" t="s">
        <v>1922</v>
      </c>
    </row>
    <row r="1814" spans="1:5" ht="12" hidden="1">
      <c r="A1814" s="81">
        <f>+A1813+1</f>
        <v>98815</v>
      </c>
      <c r="B1814" s="82" t="s">
        <v>1601</v>
      </c>
      <c r="C1814" s="82" t="s">
        <v>1920</v>
      </c>
      <c r="D1814" s="82" t="s">
        <v>1921</v>
      </c>
      <c r="E1814" s="82" t="s">
        <v>1922</v>
      </c>
    </row>
    <row r="1815" spans="1:5" ht="12" hidden="1">
      <c r="A1815" s="81">
        <f>+A1814+1</f>
        <v>98816</v>
      </c>
      <c r="B1815" s="82" t="s">
        <v>1601</v>
      </c>
      <c r="C1815" s="82" t="s">
        <v>1920</v>
      </c>
      <c r="D1815" s="82" t="s">
        <v>1921</v>
      </c>
      <c r="E1815" s="82" t="s">
        <v>1922</v>
      </c>
    </row>
    <row r="1816" spans="1:5" ht="12" hidden="1">
      <c r="A1816" s="81">
        <f>+A1815+1</f>
        <v>98817</v>
      </c>
      <c r="B1816" s="82" t="s">
        <v>1601</v>
      </c>
      <c r="C1816" s="82" t="s">
        <v>1920</v>
      </c>
      <c r="D1816" s="82" t="s">
        <v>1921</v>
      </c>
      <c r="E1816" s="82" t="s">
        <v>1922</v>
      </c>
    </row>
    <row r="1817" spans="1:5" ht="12" hidden="1">
      <c r="A1817" s="81">
        <f>+A1816+1</f>
        <v>98818</v>
      </c>
      <c r="B1817" s="82" t="s">
        <v>1601</v>
      </c>
      <c r="C1817" s="82" t="s">
        <v>1920</v>
      </c>
      <c r="D1817" s="82" t="s">
        <v>1921</v>
      </c>
      <c r="E1817" s="82" t="s">
        <v>1922</v>
      </c>
    </row>
    <row r="1818" spans="1:5" ht="12" hidden="1">
      <c r="A1818" s="81">
        <f>+A1817+1</f>
        <v>98819</v>
      </c>
      <c r="B1818" s="82" t="s">
        <v>1601</v>
      </c>
      <c r="C1818" s="82" t="s">
        <v>1920</v>
      </c>
      <c r="D1818" s="82" t="s">
        <v>1921</v>
      </c>
      <c r="E1818" s="82" t="s">
        <v>1922</v>
      </c>
    </row>
    <row r="1819" spans="1:5" ht="12" hidden="1">
      <c r="A1819" s="81">
        <v>98900</v>
      </c>
      <c r="B1819" s="82" t="s">
        <v>1601</v>
      </c>
      <c r="C1819" s="82" t="s">
        <v>2001</v>
      </c>
      <c r="D1819" s="82" t="s">
        <v>1921</v>
      </c>
      <c r="E1819" s="82" t="s">
        <v>1922</v>
      </c>
    </row>
    <row r="1820" spans="1:5" ht="12" hidden="1">
      <c r="A1820" s="81">
        <v>98901</v>
      </c>
      <c r="B1820" s="82" t="s">
        <v>1601</v>
      </c>
      <c r="C1820" s="82" t="s">
        <v>2001</v>
      </c>
      <c r="D1820" s="82" t="s">
        <v>1921</v>
      </c>
      <c r="E1820" s="82" t="s">
        <v>1922</v>
      </c>
    </row>
    <row r="1821" spans="1:5" ht="12" hidden="1">
      <c r="A1821" s="81">
        <v>98902</v>
      </c>
      <c r="B1821" s="82" t="s">
        <v>1601</v>
      </c>
      <c r="C1821" s="82" t="s">
        <v>2001</v>
      </c>
      <c r="D1821" s="82" t="s">
        <v>1921</v>
      </c>
      <c r="E1821" s="82" t="s">
        <v>1922</v>
      </c>
    </row>
    <row r="1822" spans="1:5" ht="12" hidden="1">
      <c r="A1822" s="81">
        <v>98903</v>
      </c>
      <c r="B1822" s="82" t="s">
        <v>1601</v>
      </c>
      <c r="C1822" s="82" t="s">
        <v>2001</v>
      </c>
      <c r="D1822" s="82" t="s">
        <v>1921</v>
      </c>
      <c r="E1822" s="82" t="s">
        <v>1922</v>
      </c>
    </row>
    <row r="1823" spans="1:5" ht="12" hidden="1">
      <c r="A1823" s="81">
        <v>98904</v>
      </c>
      <c r="B1823" s="82" t="s">
        <v>1601</v>
      </c>
      <c r="C1823" s="82" t="s">
        <v>2001</v>
      </c>
      <c r="D1823" s="82" t="s">
        <v>1921</v>
      </c>
      <c r="E1823" s="82" t="s">
        <v>1922</v>
      </c>
    </row>
    <row r="1824" spans="1:5" ht="12" hidden="1">
      <c r="A1824" s="81">
        <v>98905</v>
      </c>
      <c r="B1824" s="82" t="s">
        <v>1601</v>
      </c>
      <c r="C1824" s="82" t="s">
        <v>2001</v>
      </c>
      <c r="D1824" s="82" t="s">
        <v>1921</v>
      </c>
      <c r="E1824" s="82" t="s">
        <v>1922</v>
      </c>
    </row>
    <row r="1825" spans="1:5" ht="12" hidden="1">
      <c r="A1825" s="81">
        <v>98906</v>
      </c>
      <c r="B1825" s="82" t="s">
        <v>1601</v>
      </c>
      <c r="C1825" s="82" t="s">
        <v>2001</v>
      </c>
      <c r="D1825" s="82" t="s">
        <v>1921</v>
      </c>
      <c r="E1825" s="82" t="s">
        <v>1922</v>
      </c>
    </row>
    <row r="1826" spans="1:5" ht="12" hidden="1">
      <c r="A1826" s="81">
        <v>98907</v>
      </c>
      <c r="B1826" s="82" t="s">
        <v>1601</v>
      </c>
      <c r="C1826" s="82" t="s">
        <v>2001</v>
      </c>
      <c r="D1826" s="82" t="s">
        <v>1921</v>
      </c>
      <c r="E1826" s="82" t="s">
        <v>1922</v>
      </c>
    </row>
    <row r="1827" spans="1:5" ht="12" hidden="1">
      <c r="A1827" s="81">
        <v>98908</v>
      </c>
      <c r="B1827" s="82" t="s">
        <v>1601</v>
      </c>
      <c r="C1827" s="82" t="s">
        <v>2001</v>
      </c>
      <c r="D1827" s="82" t="s">
        <v>1921</v>
      </c>
      <c r="E1827" s="82" t="s">
        <v>1922</v>
      </c>
    </row>
    <row r="1828" spans="1:5" ht="12" hidden="1">
      <c r="A1828" s="81">
        <v>98909</v>
      </c>
      <c r="B1828" s="82" t="s">
        <v>1601</v>
      </c>
      <c r="C1828" s="82" t="s">
        <v>2001</v>
      </c>
      <c r="D1828" s="82" t="s">
        <v>1921</v>
      </c>
      <c r="E1828" s="82" t="s">
        <v>1922</v>
      </c>
    </row>
    <row r="1829" spans="1:5" ht="12" hidden="1">
      <c r="A1829" s="81">
        <v>98600</v>
      </c>
      <c r="B1829" s="82" t="s">
        <v>1601</v>
      </c>
      <c r="C1829" s="82" t="s">
        <v>2001</v>
      </c>
      <c r="D1829" s="82" t="s">
        <v>1921</v>
      </c>
      <c r="E1829" s="82" t="s">
        <v>1922</v>
      </c>
    </row>
    <row r="1830" spans="1:5" ht="12" hidden="1">
      <c r="A1830" s="81">
        <v>98601</v>
      </c>
      <c r="B1830" s="82" t="s">
        <v>1601</v>
      </c>
      <c r="C1830" s="82" t="s">
        <v>2001</v>
      </c>
      <c r="D1830" s="82" t="s">
        <v>1921</v>
      </c>
      <c r="E1830" s="82" t="s">
        <v>1922</v>
      </c>
    </row>
    <row r="1831" spans="1:5" ht="12" hidden="1">
      <c r="A1831" s="81">
        <v>98602</v>
      </c>
      <c r="B1831" s="82" t="s">
        <v>1601</v>
      </c>
      <c r="C1831" s="82" t="s">
        <v>2001</v>
      </c>
      <c r="D1831" s="82" t="s">
        <v>1921</v>
      </c>
      <c r="E1831" s="82" t="s">
        <v>1922</v>
      </c>
    </row>
    <row r="1832" spans="1:5" ht="12" hidden="1">
      <c r="A1832" s="81">
        <v>98603</v>
      </c>
      <c r="B1832" s="82" t="s">
        <v>1601</v>
      </c>
      <c r="C1832" s="82" t="s">
        <v>2001</v>
      </c>
      <c r="D1832" s="82" t="s">
        <v>1921</v>
      </c>
      <c r="E1832" s="82" t="s">
        <v>1922</v>
      </c>
    </row>
    <row r="1833" spans="1:5" ht="12" hidden="1">
      <c r="A1833" s="81">
        <v>98604</v>
      </c>
      <c r="B1833" s="82" t="s">
        <v>1601</v>
      </c>
      <c r="C1833" s="82" t="s">
        <v>2001</v>
      </c>
      <c r="D1833" s="82" t="s">
        <v>1921</v>
      </c>
      <c r="E1833" s="82" t="s">
        <v>1922</v>
      </c>
    </row>
    <row r="1834" spans="1:5" ht="12" hidden="1">
      <c r="A1834" s="81">
        <v>98605</v>
      </c>
      <c r="B1834" s="82" t="s">
        <v>1601</v>
      </c>
      <c r="C1834" s="82" t="s">
        <v>2001</v>
      </c>
      <c r="D1834" s="82" t="s">
        <v>1921</v>
      </c>
      <c r="E1834" s="82" t="s">
        <v>1922</v>
      </c>
    </row>
    <row r="1835" spans="1:5" ht="12" hidden="1">
      <c r="A1835" s="81">
        <v>98606</v>
      </c>
      <c r="B1835" s="82" t="s">
        <v>1601</v>
      </c>
      <c r="C1835" s="82" t="s">
        <v>2001</v>
      </c>
      <c r="D1835" s="82" t="s">
        <v>1921</v>
      </c>
      <c r="E1835" s="82" t="s">
        <v>1922</v>
      </c>
    </row>
    <row r="1836" spans="1:5" ht="12" hidden="1">
      <c r="A1836" s="81">
        <v>98607</v>
      </c>
      <c r="B1836" s="82" t="s">
        <v>1601</v>
      </c>
      <c r="C1836" s="82" t="s">
        <v>2001</v>
      </c>
      <c r="D1836" s="82" t="s">
        <v>1921</v>
      </c>
      <c r="E1836" s="82" t="s">
        <v>1922</v>
      </c>
    </row>
    <row r="1837" spans="1:5" ht="12" hidden="1">
      <c r="A1837" s="81">
        <v>98608</v>
      </c>
      <c r="B1837" s="82" t="s">
        <v>1601</v>
      </c>
      <c r="C1837" s="82" t="s">
        <v>2001</v>
      </c>
      <c r="D1837" s="82" t="s">
        <v>1921</v>
      </c>
      <c r="E1837" s="82" t="s">
        <v>1922</v>
      </c>
    </row>
    <row r="1838" spans="1:5" ht="12" hidden="1">
      <c r="A1838" s="81">
        <v>98609</v>
      </c>
      <c r="B1838" s="82" t="s">
        <v>1601</v>
      </c>
      <c r="C1838" s="82" t="s">
        <v>2001</v>
      </c>
      <c r="D1838" s="82" t="s">
        <v>1921</v>
      </c>
      <c r="E1838" s="82" t="s">
        <v>1922</v>
      </c>
    </row>
    <row r="1839" spans="1:5" ht="12" hidden="1">
      <c r="A1839" s="81">
        <v>94220</v>
      </c>
      <c r="B1839" s="82" t="s">
        <v>1601</v>
      </c>
      <c r="C1839" s="82" t="s">
        <v>2162</v>
      </c>
      <c r="D1839" s="82" t="s">
        <v>1921</v>
      </c>
      <c r="E1839" s="82" t="s">
        <v>1922</v>
      </c>
    </row>
    <row r="1840" spans="1:5" ht="12" hidden="1">
      <c r="A1840" s="81">
        <v>94221</v>
      </c>
      <c r="B1840" s="82" t="s">
        <v>1601</v>
      </c>
      <c r="C1840" s="82" t="s">
        <v>2162</v>
      </c>
      <c r="D1840" s="82" t="s">
        <v>1921</v>
      </c>
      <c r="E1840" s="82" t="s">
        <v>1922</v>
      </c>
    </row>
    <row r="1841" spans="1:5" ht="12" hidden="1">
      <c r="A1841" s="81">
        <v>94222</v>
      </c>
      <c r="B1841" s="82" t="s">
        <v>1601</v>
      </c>
      <c r="C1841" s="82" t="s">
        <v>2162</v>
      </c>
      <c r="D1841" s="82" t="s">
        <v>1921</v>
      </c>
      <c r="E1841" s="82" t="s">
        <v>1922</v>
      </c>
    </row>
    <row r="1842" spans="1:5" ht="12" hidden="1">
      <c r="A1842" s="81">
        <v>94223</v>
      </c>
      <c r="B1842" s="82" t="s">
        <v>1601</v>
      </c>
      <c r="C1842" s="82" t="s">
        <v>2162</v>
      </c>
      <c r="D1842" s="82" t="s">
        <v>1921</v>
      </c>
      <c r="E1842" s="82" t="s">
        <v>1922</v>
      </c>
    </row>
    <row r="1843" spans="1:5" ht="12" hidden="1">
      <c r="A1843" s="81">
        <v>94224</v>
      </c>
      <c r="B1843" s="82" t="s">
        <v>1601</v>
      </c>
      <c r="C1843" s="82" t="s">
        <v>2162</v>
      </c>
      <c r="D1843" s="82" t="s">
        <v>1921</v>
      </c>
      <c r="E1843" s="82" t="s">
        <v>1922</v>
      </c>
    </row>
    <row r="1844" spans="1:5" ht="12" hidden="1">
      <c r="A1844" s="81">
        <v>94225</v>
      </c>
      <c r="B1844" s="82" t="s">
        <v>1601</v>
      </c>
      <c r="C1844" s="82" t="s">
        <v>2162</v>
      </c>
      <c r="D1844" s="82" t="s">
        <v>1921</v>
      </c>
      <c r="E1844" s="82" t="s">
        <v>1922</v>
      </c>
    </row>
    <row r="1845" spans="1:5" ht="12" hidden="1">
      <c r="A1845" s="81">
        <v>94226</v>
      </c>
      <c r="B1845" s="82" t="s">
        <v>1601</v>
      </c>
      <c r="C1845" s="82" t="s">
        <v>2162</v>
      </c>
      <c r="D1845" s="82" t="s">
        <v>1921</v>
      </c>
      <c r="E1845" s="82" t="s">
        <v>1922</v>
      </c>
    </row>
    <row r="1846" spans="1:5" ht="12" hidden="1">
      <c r="A1846" s="81">
        <v>94227</v>
      </c>
      <c r="B1846" s="82" t="s">
        <v>1601</v>
      </c>
      <c r="C1846" s="82" t="s">
        <v>2162</v>
      </c>
      <c r="D1846" s="82" t="s">
        <v>1921</v>
      </c>
      <c r="E1846" s="82" t="s">
        <v>1922</v>
      </c>
    </row>
    <row r="1847" spans="1:5" ht="12" hidden="1">
      <c r="A1847" s="81">
        <v>94228</v>
      </c>
      <c r="B1847" s="82" t="s">
        <v>1601</v>
      </c>
      <c r="C1847" s="82" t="s">
        <v>2162</v>
      </c>
      <c r="D1847" s="82" t="s">
        <v>1921</v>
      </c>
      <c r="E1847" s="82" t="s">
        <v>1922</v>
      </c>
    </row>
    <row r="1848" spans="1:5" ht="12" hidden="1">
      <c r="A1848" s="81">
        <v>94229</v>
      </c>
      <c r="B1848" s="82" t="s">
        <v>1601</v>
      </c>
      <c r="C1848" s="82" t="s">
        <v>2162</v>
      </c>
      <c r="D1848" s="82" t="s">
        <v>1921</v>
      </c>
      <c r="E1848" s="82" t="s">
        <v>1922</v>
      </c>
    </row>
    <row r="1849" spans="1:5" ht="12" hidden="1">
      <c r="A1849" s="81">
        <v>94230</v>
      </c>
      <c r="B1849" s="82" t="s">
        <v>1601</v>
      </c>
      <c r="C1849" s="82" t="s">
        <v>2162</v>
      </c>
      <c r="D1849" s="82" t="s">
        <v>1921</v>
      </c>
      <c r="E1849" s="82" t="s">
        <v>1922</v>
      </c>
    </row>
    <row r="1850" spans="1:5" ht="12" hidden="1">
      <c r="A1850" s="81">
        <v>94231</v>
      </c>
      <c r="B1850" s="82" t="s">
        <v>1601</v>
      </c>
      <c r="C1850" s="82" t="s">
        <v>2162</v>
      </c>
      <c r="D1850" s="82" t="s">
        <v>1921</v>
      </c>
      <c r="E1850" s="82" t="s">
        <v>1922</v>
      </c>
    </row>
    <row r="1851" spans="1:5" ht="12" hidden="1">
      <c r="A1851" s="81">
        <v>94232</v>
      </c>
      <c r="B1851" s="82" t="s">
        <v>1601</v>
      </c>
      <c r="C1851" s="82" t="s">
        <v>2162</v>
      </c>
      <c r="D1851" s="82" t="s">
        <v>1921</v>
      </c>
      <c r="E1851" s="82" t="s">
        <v>1922</v>
      </c>
    </row>
    <row r="1852" spans="1:5" ht="12" hidden="1">
      <c r="A1852" s="81">
        <v>94233</v>
      </c>
      <c r="B1852" s="82" t="s">
        <v>1601</v>
      </c>
      <c r="C1852" s="82" t="s">
        <v>2162</v>
      </c>
      <c r="D1852" s="82" t="s">
        <v>1921</v>
      </c>
      <c r="E1852" s="82" t="s">
        <v>1922</v>
      </c>
    </row>
    <row r="1853" spans="1:5" ht="12" hidden="1">
      <c r="A1853" s="81">
        <v>94234</v>
      </c>
      <c r="B1853" s="82" t="s">
        <v>1601</v>
      </c>
      <c r="C1853" s="82" t="s">
        <v>2162</v>
      </c>
      <c r="D1853" s="82" t="s">
        <v>1921</v>
      </c>
      <c r="E1853" s="82" t="s">
        <v>1922</v>
      </c>
    </row>
    <row r="1854" spans="1:5" ht="12" hidden="1">
      <c r="A1854" s="81">
        <v>94235</v>
      </c>
      <c r="B1854" s="82" t="s">
        <v>1601</v>
      </c>
      <c r="C1854" s="82" t="s">
        <v>2162</v>
      </c>
      <c r="D1854" s="82" t="s">
        <v>1921</v>
      </c>
      <c r="E1854" s="82" t="s">
        <v>1922</v>
      </c>
    </row>
    <row r="1855" spans="1:5" ht="12" hidden="1">
      <c r="A1855" s="81">
        <v>94236</v>
      </c>
      <c r="B1855" s="82" t="s">
        <v>1601</v>
      </c>
      <c r="C1855" s="82" t="s">
        <v>2162</v>
      </c>
      <c r="D1855" s="82" t="s">
        <v>1921</v>
      </c>
      <c r="E1855" s="82" t="s">
        <v>1922</v>
      </c>
    </row>
    <row r="1856" spans="1:5" ht="12" hidden="1">
      <c r="A1856" s="81">
        <v>94237</v>
      </c>
      <c r="B1856" s="82" t="s">
        <v>1601</v>
      </c>
      <c r="C1856" s="82" t="s">
        <v>2162</v>
      </c>
      <c r="D1856" s="82" t="s">
        <v>1921</v>
      </c>
      <c r="E1856" s="82" t="s">
        <v>1922</v>
      </c>
    </row>
    <row r="1857" spans="1:5" ht="12" hidden="1">
      <c r="A1857" s="81">
        <v>94238</v>
      </c>
      <c r="B1857" s="82" t="s">
        <v>1601</v>
      </c>
      <c r="C1857" s="82" t="s">
        <v>2162</v>
      </c>
      <c r="D1857" s="82" t="s">
        <v>1921</v>
      </c>
      <c r="E1857" s="82" t="s">
        <v>1922</v>
      </c>
    </row>
    <row r="1858" spans="1:5" ht="12" hidden="1">
      <c r="A1858" s="81">
        <v>94239</v>
      </c>
      <c r="B1858" s="82" t="s">
        <v>1601</v>
      </c>
      <c r="C1858" s="82" t="s">
        <v>2162</v>
      </c>
      <c r="D1858" s="82" t="s">
        <v>1921</v>
      </c>
      <c r="E1858" s="82" t="s">
        <v>1922</v>
      </c>
    </row>
    <row r="1859" spans="1:5" ht="12" hidden="1">
      <c r="A1859" s="81">
        <v>94210</v>
      </c>
      <c r="B1859" s="82" t="s">
        <v>1601</v>
      </c>
      <c r="C1859" s="82" t="s">
        <v>2162</v>
      </c>
      <c r="D1859" s="82" t="s">
        <v>1921</v>
      </c>
      <c r="E1859" s="82" t="s">
        <v>1922</v>
      </c>
    </row>
    <row r="1860" spans="1:5" ht="12" hidden="1">
      <c r="A1860" s="81">
        <v>94211</v>
      </c>
      <c r="B1860" s="82" t="s">
        <v>1601</v>
      </c>
      <c r="C1860" s="82" t="s">
        <v>2162</v>
      </c>
      <c r="D1860" s="82" t="s">
        <v>1921</v>
      </c>
      <c r="E1860" s="82" t="s">
        <v>1922</v>
      </c>
    </row>
    <row r="1861" spans="1:5" ht="12" hidden="1">
      <c r="A1861" s="81">
        <v>94212</v>
      </c>
      <c r="B1861" s="82" t="s">
        <v>1601</v>
      </c>
      <c r="C1861" s="82" t="s">
        <v>2162</v>
      </c>
      <c r="D1861" s="82" t="s">
        <v>1921</v>
      </c>
      <c r="E1861" s="82" t="s">
        <v>1922</v>
      </c>
    </row>
    <row r="1862" spans="1:5" ht="12" hidden="1">
      <c r="A1862" s="81">
        <v>94213</v>
      </c>
      <c r="B1862" s="82" t="s">
        <v>1601</v>
      </c>
      <c r="C1862" s="82" t="s">
        <v>2162</v>
      </c>
      <c r="D1862" s="82" t="s">
        <v>1921</v>
      </c>
      <c r="E1862" s="82" t="s">
        <v>1922</v>
      </c>
    </row>
    <row r="1863" spans="1:5" ht="12" hidden="1">
      <c r="A1863" s="81">
        <v>94214</v>
      </c>
      <c r="B1863" s="82" t="s">
        <v>1601</v>
      </c>
      <c r="C1863" s="82" t="s">
        <v>2162</v>
      </c>
      <c r="D1863" s="82" t="s">
        <v>1921</v>
      </c>
      <c r="E1863" s="82" t="s">
        <v>1922</v>
      </c>
    </row>
    <row r="1864" spans="1:5" ht="12" hidden="1">
      <c r="A1864" s="81">
        <v>94215</v>
      </c>
      <c r="B1864" s="82" t="s">
        <v>1601</v>
      </c>
      <c r="C1864" s="82" t="s">
        <v>2162</v>
      </c>
      <c r="D1864" s="82" t="s">
        <v>1921</v>
      </c>
      <c r="E1864" s="82" t="s">
        <v>1922</v>
      </c>
    </row>
    <row r="1865" spans="1:5" ht="12" hidden="1">
      <c r="A1865" s="81">
        <v>94216</v>
      </c>
      <c r="B1865" s="82" t="s">
        <v>1601</v>
      </c>
      <c r="C1865" s="82" t="s">
        <v>2162</v>
      </c>
      <c r="D1865" s="82" t="s">
        <v>1921</v>
      </c>
      <c r="E1865" s="82" t="s">
        <v>1922</v>
      </c>
    </row>
    <row r="1866" spans="1:5" ht="12" hidden="1">
      <c r="A1866" s="81">
        <v>94217</v>
      </c>
      <c r="B1866" s="82" t="s">
        <v>1601</v>
      </c>
      <c r="C1866" s="82" t="s">
        <v>2162</v>
      </c>
      <c r="D1866" s="82" t="s">
        <v>1921</v>
      </c>
      <c r="E1866" s="82" t="s">
        <v>1922</v>
      </c>
    </row>
    <row r="1867" spans="1:5" ht="12" hidden="1">
      <c r="A1867" s="81">
        <v>94218</v>
      </c>
      <c r="B1867" s="82" t="s">
        <v>1601</v>
      </c>
      <c r="C1867" s="82" t="s">
        <v>2162</v>
      </c>
      <c r="D1867" s="82" t="s">
        <v>1921</v>
      </c>
      <c r="E1867" s="82" t="s">
        <v>1922</v>
      </c>
    </row>
    <row r="1868" spans="1:5" ht="12" hidden="1">
      <c r="A1868" s="81">
        <v>94219</v>
      </c>
      <c r="B1868" s="82" t="s">
        <v>1601</v>
      </c>
      <c r="C1868" s="82" t="s">
        <v>2162</v>
      </c>
      <c r="D1868" s="82" t="s">
        <v>1921</v>
      </c>
      <c r="E1868" s="82" t="s">
        <v>1922</v>
      </c>
    </row>
    <row r="1869" spans="1:5" ht="12" hidden="1">
      <c r="A1869" s="81">
        <v>93250</v>
      </c>
      <c r="B1869" s="82" t="s">
        <v>1601</v>
      </c>
      <c r="C1869" s="82" t="s">
        <v>2238</v>
      </c>
      <c r="D1869" s="82" t="s">
        <v>1921</v>
      </c>
      <c r="E1869" s="82" t="s">
        <v>2239</v>
      </c>
    </row>
    <row r="1870" spans="1:5" ht="12" hidden="1">
      <c r="A1870" s="81">
        <v>93251</v>
      </c>
      <c r="B1870" s="82" t="s">
        <v>1601</v>
      </c>
      <c r="C1870" s="82" t="s">
        <v>2238</v>
      </c>
      <c r="D1870" s="82" t="s">
        <v>1921</v>
      </c>
      <c r="E1870" s="82" t="s">
        <v>2239</v>
      </c>
    </row>
    <row r="1871" spans="1:5" ht="12" hidden="1">
      <c r="A1871" s="81">
        <v>93252</v>
      </c>
      <c r="B1871" s="82" t="s">
        <v>1601</v>
      </c>
      <c r="C1871" s="82" t="s">
        <v>2238</v>
      </c>
      <c r="D1871" s="82" t="s">
        <v>1921</v>
      </c>
      <c r="E1871" s="82" t="s">
        <v>2239</v>
      </c>
    </row>
    <row r="1872" spans="1:5" ht="12" hidden="1">
      <c r="A1872" s="81">
        <v>93253</v>
      </c>
      <c r="B1872" s="82" t="s">
        <v>1601</v>
      </c>
      <c r="C1872" s="82" t="s">
        <v>2238</v>
      </c>
      <c r="D1872" s="82" t="s">
        <v>1921</v>
      </c>
      <c r="E1872" s="82" t="s">
        <v>2239</v>
      </c>
    </row>
    <row r="1873" spans="1:5" ht="12" hidden="1">
      <c r="A1873" s="81">
        <v>93254</v>
      </c>
      <c r="B1873" s="82" t="s">
        <v>1601</v>
      </c>
      <c r="C1873" s="82" t="s">
        <v>2238</v>
      </c>
      <c r="D1873" s="82" t="s">
        <v>1921</v>
      </c>
      <c r="E1873" s="82" t="s">
        <v>2239</v>
      </c>
    </row>
    <row r="1874" spans="1:5" ht="12" hidden="1">
      <c r="A1874" s="81">
        <v>93255</v>
      </c>
      <c r="B1874" s="82" t="s">
        <v>1601</v>
      </c>
      <c r="C1874" s="82" t="s">
        <v>2238</v>
      </c>
      <c r="D1874" s="82" t="s">
        <v>1921</v>
      </c>
      <c r="E1874" s="82" t="s">
        <v>2239</v>
      </c>
    </row>
    <row r="1875" spans="1:5" ht="12" hidden="1">
      <c r="A1875" s="81">
        <v>93256</v>
      </c>
      <c r="B1875" s="82" t="s">
        <v>1601</v>
      </c>
      <c r="C1875" s="82" t="s">
        <v>2238</v>
      </c>
      <c r="D1875" s="82" t="s">
        <v>1921</v>
      </c>
      <c r="E1875" s="82" t="s">
        <v>2239</v>
      </c>
    </row>
    <row r="1876" spans="1:5" ht="12" hidden="1">
      <c r="A1876" s="81">
        <v>93257</v>
      </c>
      <c r="B1876" s="82" t="s">
        <v>1601</v>
      </c>
      <c r="C1876" s="82" t="s">
        <v>2238</v>
      </c>
      <c r="D1876" s="82" t="s">
        <v>1921</v>
      </c>
      <c r="E1876" s="82" t="s">
        <v>2239</v>
      </c>
    </row>
    <row r="1877" spans="1:5" ht="12" hidden="1">
      <c r="A1877" s="81">
        <v>93258</v>
      </c>
      <c r="B1877" s="82" t="s">
        <v>1601</v>
      </c>
      <c r="C1877" s="82" t="s">
        <v>2238</v>
      </c>
      <c r="D1877" s="82" t="s">
        <v>1921</v>
      </c>
      <c r="E1877" s="82" t="s">
        <v>2239</v>
      </c>
    </row>
    <row r="1878" spans="1:5" ht="12" hidden="1">
      <c r="A1878" s="81">
        <v>93259</v>
      </c>
      <c r="B1878" s="82" t="s">
        <v>1601</v>
      </c>
      <c r="C1878" s="82" t="s">
        <v>2238</v>
      </c>
      <c r="D1878" s="82" t="s">
        <v>1921</v>
      </c>
      <c r="E1878" s="82" t="s">
        <v>2239</v>
      </c>
    </row>
    <row r="1879" spans="1:5" ht="12" hidden="1">
      <c r="A1879" s="81">
        <v>93260</v>
      </c>
      <c r="B1879" s="82" t="s">
        <v>1601</v>
      </c>
      <c r="C1879" s="82" t="s">
        <v>2238</v>
      </c>
      <c r="D1879" s="82" t="s">
        <v>1921</v>
      </c>
      <c r="E1879" s="82" t="s">
        <v>2239</v>
      </c>
    </row>
    <row r="1880" spans="1:5" ht="12" hidden="1">
      <c r="A1880" s="81">
        <v>93261</v>
      </c>
      <c r="B1880" s="82" t="s">
        <v>1601</v>
      </c>
      <c r="C1880" s="82" t="s">
        <v>2238</v>
      </c>
      <c r="D1880" s="82" t="s">
        <v>1921</v>
      </c>
      <c r="E1880" s="82" t="s">
        <v>2239</v>
      </c>
    </row>
    <row r="1881" spans="1:5" ht="12" hidden="1">
      <c r="A1881" s="81">
        <v>93262</v>
      </c>
      <c r="B1881" s="82" t="s">
        <v>1601</v>
      </c>
      <c r="C1881" s="82" t="s">
        <v>2238</v>
      </c>
      <c r="D1881" s="82" t="s">
        <v>1921</v>
      </c>
      <c r="E1881" s="82" t="s">
        <v>2239</v>
      </c>
    </row>
    <row r="1882" spans="1:5" ht="12" hidden="1">
      <c r="A1882" s="81">
        <v>93263</v>
      </c>
      <c r="B1882" s="82" t="s">
        <v>1601</v>
      </c>
      <c r="C1882" s="82" t="s">
        <v>2238</v>
      </c>
      <c r="D1882" s="82" t="s">
        <v>1921</v>
      </c>
      <c r="E1882" s="82" t="s">
        <v>2239</v>
      </c>
    </row>
    <row r="1883" spans="1:5" ht="12" hidden="1">
      <c r="A1883" s="81">
        <v>93264</v>
      </c>
      <c r="B1883" s="82" t="s">
        <v>1601</v>
      </c>
      <c r="C1883" s="82" t="s">
        <v>2238</v>
      </c>
      <c r="D1883" s="82" t="s">
        <v>1921</v>
      </c>
      <c r="E1883" s="82" t="s">
        <v>2239</v>
      </c>
    </row>
    <row r="1884" spans="1:5" ht="12" hidden="1">
      <c r="A1884" s="81">
        <v>93265</v>
      </c>
      <c r="B1884" s="82" t="s">
        <v>1601</v>
      </c>
      <c r="C1884" s="82" t="s">
        <v>2238</v>
      </c>
      <c r="D1884" s="82" t="s">
        <v>1921</v>
      </c>
      <c r="E1884" s="82" t="s">
        <v>2239</v>
      </c>
    </row>
    <row r="1885" spans="1:5" ht="12" hidden="1">
      <c r="A1885" s="81">
        <v>93266</v>
      </c>
      <c r="B1885" s="82" t="s">
        <v>1601</v>
      </c>
      <c r="C1885" s="82" t="s">
        <v>2238</v>
      </c>
      <c r="D1885" s="82" t="s">
        <v>1921</v>
      </c>
      <c r="E1885" s="82" t="s">
        <v>2239</v>
      </c>
    </row>
    <row r="1886" spans="1:5" ht="12" hidden="1">
      <c r="A1886" s="81">
        <v>93267</v>
      </c>
      <c r="B1886" s="82" t="s">
        <v>1601</v>
      </c>
      <c r="C1886" s="82" t="s">
        <v>2238</v>
      </c>
      <c r="D1886" s="82" t="s">
        <v>1921</v>
      </c>
      <c r="E1886" s="82" t="s">
        <v>2239</v>
      </c>
    </row>
    <row r="1887" spans="1:5" ht="12" hidden="1">
      <c r="A1887" s="81">
        <v>93268</v>
      </c>
      <c r="B1887" s="82" t="s">
        <v>1601</v>
      </c>
      <c r="C1887" s="82" t="s">
        <v>2238</v>
      </c>
      <c r="D1887" s="82" t="s">
        <v>1921</v>
      </c>
      <c r="E1887" s="82" t="s">
        <v>2239</v>
      </c>
    </row>
    <row r="1888" spans="1:5" ht="12" hidden="1">
      <c r="A1888" s="81">
        <v>93269</v>
      </c>
      <c r="B1888" s="82" t="s">
        <v>1601</v>
      </c>
      <c r="C1888" s="82" t="s">
        <v>2238</v>
      </c>
      <c r="D1888" s="82" t="s">
        <v>1921</v>
      </c>
      <c r="E1888" s="82" t="s">
        <v>2239</v>
      </c>
    </row>
    <row r="1889" spans="1:5" ht="12" hidden="1">
      <c r="A1889" s="81">
        <v>93700</v>
      </c>
      <c r="B1889" s="82" t="s">
        <v>1601</v>
      </c>
      <c r="C1889" s="82" t="s">
        <v>2238</v>
      </c>
      <c r="D1889" s="82" t="s">
        <v>1921</v>
      </c>
      <c r="E1889" s="82" t="s">
        <v>2239</v>
      </c>
    </row>
    <row r="1890" spans="1:5" ht="12" hidden="1">
      <c r="A1890" s="81">
        <v>93701</v>
      </c>
      <c r="B1890" s="82" t="s">
        <v>1601</v>
      </c>
      <c r="C1890" s="82" t="s">
        <v>2238</v>
      </c>
      <c r="D1890" s="82" t="s">
        <v>1921</v>
      </c>
      <c r="E1890" s="82" t="s">
        <v>2239</v>
      </c>
    </row>
    <row r="1891" spans="1:5" ht="12" hidden="1">
      <c r="A1891" s="81">
        <v>93702</v>
      </c>
      <c r="B1891" s="82" t="s">
        <v>1601</v>
      </c>
      <c r="C1891" s="82" t="s">
        <v>2238</v>
      </c>
      <c r="D1891" s="82" t="s">
        <v>1921</v>
      </c>
      <c r="E1891" s="82" t="s">
        <v>2239</v>
      </c>
    </row>
    <row r="1892" spans="1:5" ht="12" hidden="1">
      <c r="A1892" s="81">
        <v>93703</v>
      </c>
      <c r="B1892" s="82" t="s">
        <v>1601</v>
      </c>
      <c r="C1892" s="82" t="s">
        <v>2238</v>
      </c>
      <c r="D1892" s="82" t="s">
        <v>1921</v>
      </c>
      <c r="E1892" s="82" t="s">
        <v>2239</v>
      </c>
    </row>
    <row r="1893" spans="1:5" ht="12" hidden="1">
      <c r="A1893" s="81">
        <v>93704</v>
      </c>
      <c r="B1893" s="82" t="s">
        <v>1601</v>
      </c>
      <c r="C1893" s="82" t="s">
        <v>2238</v>
      </c>
      <c r="D1893" s="82" t="s">
        <v>1921</v>
      </c>
      <c r="E1893" s="82" t="s">
        <v>2239</v>
      </c>
    </row>
    <row r="1894" spans="1:5" ht="12" hidden="1">
      <c r="A1894" s="81">
        <v>93705</v>
      </c>
      <c r="B1894" s="82" t="s">
        <v>1601</v>
      </c>
      <c r="C1894" s="82" t="s">
        <v>2238</v>
      </c>
      <c r="D1894" s="82" t="s">
        <v>1921</v>
      </c>
      <c r="E1894" s="82" t="s">
        <v>2239</v>
      </c>
    </row>
    <row r="1895" spans="1:5" ht="12" hidden="1">
      <c r="A1895" s="81">
        <v>93706</v>
      </c>
      <c r="B1895" s="82" t="s">
        <v>1601</v>
      </c>
      <c r="C1895" s="82" t="s">
        <v>2238</v>
      </c>
      <c r="D1895" s="82" t="s">
        <v>1921</v>
      </c>
      <c r="E1895" s="82" t="s">
        <v>2239</v>
      </c>
    </row>
    <row r="1896" spans="1:5" ht="12" hidden="1">
      <c r="A1896" s="81">
        <v>93707</v>
      </c>
      <c r="B1896" s="82" t="s">
        <v>1601</v>
      </c>
      <c r="C1896" s="82" t="s">
        <v>2238</v>
      </c>
      <c r="D1896" s="82" t="s">
        <v>1921</v>
      </c>
      <c r="E1896" s="82" t="s">
        <v>2239</v>
      </c>
    </row>
    <row r="1897" spans="1:5" ht="12" hidden="1">
      <c r="A1897" s="81">
        <v>93708</v>
      </c>
      <c r="B1897" s="82" t="s">
        <v>1601</v>
      </c>
      <c r="C1897" s="82" t="s">
        <v>2238</v>
      </c>
      <c r="D1897" s="82" t="s">
        <v>1921</v>
      </c>
      <c r="E1897" s="82" t="s">
        <v>2239</v>
      </c>
    </row>
    <row r="1898" spans="1:5" ht="12" hidden="1">
      <c r="A1898" s="81">
        <v>93709</v>
      </c>
      <c r="B1898" s="82" t="s">
        <v>1601</v>
      </c>
      <c r="C1898" s="82" t="s">
        <v>2238</v>
      </c>
      <c r="D1898" s="82" t="s">
        <v>1921</v>
      </c>
      <c r="E1898" s="82" t="s">
        <v>2239</v>
      </c>
    </row>
    <row r="1899" spans="1:5" ht="12" hidden="1">
      <c r="A1899" s="81">
        <v>93710</v>
      </c>
      <c r="B1899" s="82" t="s">
        <v>1601</v>
      </c>
      <c r="C1899" s="82" t="s">
        <v>2238</v>
      </c>
      <c r="D1899" s="82" t="s">
        <v>1921</v>
      </c>
      <c r="E1899" s="82" t="s">
        <v>2239</v>
      </c>
    </row>
    <row r="1900" spans="1:5" ht="12" hidden="1">
      <c r="A1900" s="81">
        <v>93711</v>
      </c>
      <c r="B1900" s="82" t="s">
        <v>1601</v>
      </c>
      <c r="C1900" s="82" t="s">
        <v>2238</v>
      </c>
      <c r="D1900" s="82" t="s">
        <v>1921</v>
      </c>
      <c r="E1900" s="82" t="s">
        <v>2239</v>
      </c>
    </row>
    <row r="1901" spans="1:5" ht="12" hidden="1">
      <c r="A1901" s="81">
        <v>93712</v>
      </c>
      <c r="B1901" s="82" t="s">
        <v>1601</v>
      </c>
      <c r="C1901" s="82" t="s">
        <v>2238</v>
      </c>
      <c r="D1901" s="82" t="s">
        <v>1921</v>
      </c>
      <c r="E1901" s="82" t="s">
        <v>2239</v>
      </c>
    </row>
    <row r="1902" spans="1:5" ht="12" hidden="1">
      <c r="A1902" s="81">
        <v>93713</v>
      </c>
      <c r="B1902" s="82" t="s">
        <v>1601</v>
      </c>
      <c r="C1902" s="82" t="s">
        <v>2238</v>
      </c>
      <c r="D1902" s="82" t="s">
        <v>1921</v>
      </c>
      <c r="E1902" s="82" t="s">
        <v>2239</v>
      </c>
    </row>
    <row r="1903" spans="1:5" ht="12" hidden="1">
      <c r="A1903" s="81">
        <v>93714</v>
      </c>
      <c r="B1903" s="82" t="s">
        <v>1601</v>
      </c>
      <c r="C1903" s="82" t="s">
        <v>2238</v>
      </c>
      <c r="D1903" s="82" t="s">
        <v>1921</v>
      </c>
      <c r="E1903" s="82" t="s">
        <v>2239</v>
      </c>
    </row>
    <row r="1904" spans="1:5" ht="12" hidden="1">
      <c r="A1904" s="81">
        <v>93715</v>
      </c>
      <c r="B1904" s="82" t="s">
        <v>1601</v>
      </c>
      <c r="C1904" s="82" t="s">
        <v>2238</v>
      </c>
      <c r="D1904" s="82" t="s">
        <v>1921</v>
      </c>
      <c r="E1904" s="82" t="s">
        <v>2239</v>
      </c>
    </row>
    <row r="1905" spans="1:5" ht="12" hidden="1">
      <c r="A1905" s="81">
        <v>93716</v>
      </c>
      <c r="B1905" s="82" t="s">
        <v>1601</v>
      </c>
      <c r="C1905" s="82" t="s">
        <v>2238</v>
      </c>
      <c r="D1905" s="82" t="s">
        <v>1921</v>
      </c>
      <c r="E1905" s="82" t="s">
        <v>2239</v>
      </c>
    </row>
    <row r="1906" spans="1:5" ht="12" hidden="1">
      <c r="A1906" s="81">
        <v>93717</v>
      </c>
      <c r="B1906" s="82" t="s">
        <v>1601</v>
      </c>
      <c r="C1906" s="82" t="s">
        <v>2238</v>
      </c>
      <c r="D1906" s="82" t="s">
        <v>1921</v>
      </c>
      <c r="E1906" s="82" t="s">
        <v>2239</v>
      </c>
    </row>
    <row r="1907" spans="1:5" ht="12" hidden="1">
      <c r="A1907" s="81">
        <v>93718</v>
      </c>
      <c r="B1907" s="82" t="s">
        <v>1601</v>
      </c>
      <c r="C1907" s="82" t="s">
        <v>2238</v>
      </c>
      <c r="D1907" s="82" t="s">
        <v>1921</v>
      </c>
      <c r="E1907" s="82" t="s">
        <v>2239</v>
      </c>
    </row>
    <row r="1908" spans="1:5" ht="12" hidden="1">
      <c r="A1908" s="81">
        <v>93719</v>
      </c>
      <c r="B1908" s="82" t="s">
        <v>1601</v>
      </c>
      <c r="C1908" s="82" t="s">
        <v>2238</v>
      </c>
      <c r="D1908" s="82" t="s">
        <v>1921</v>
      </c>
      <c r="E1908" s="82" t="s">
        <v>2239</v>
      </c>
    </row>
    <row r="1909" spans="1:5" ht="12" hidden="1">
      <c r="A1909" s="81">
        <v>93720</v>
      </c>
      <c r="B1909" s="82" t="s">
        <v>1601</v>
      </c>
      <c r="C1909" s="82" t="s">
        <v>2238</v>
      </c>
      <c r="D1909" s="82" t="s">
        <v>1921</v>
      </c>
      <c r="E1909" s="82" t="s">
        <v>2239</v>
      </c>
    </row>
    <row r="1910" spans="1:5" ht="12" hidden="1">
      <c r="A1910" s="81">
        <v>93721</v>
      </c>
      <c r="B1910" s="82" t="s">
        <v>1601</v>
      </c>
      <c r="C1910" s="82" t="s">
        <v>2238</v>
      </c>
      <c r="D1910" s="82" t="s">
        <v>1921</v>
      </c>
      <c r="E1910" s="82" t="s">
        <v>2239</v>
      </c>
    </row>
    <row r="1911" spans="1:5" ht="12" hidden="1">
      <c r="A1911" s="81">
        <v>93722</v>
      </c>
      <c r="B1911" s="82" t="s">
        <v>1601</v>
      </c>
      <c r="C1911" s="82" t="s">
        <v>2238</v>
      </c>
      <c r="D1911" s="82" t="s">
        <v>1921</v>
      </c>
      <c r="E1911" s="82" t="s">
        <v>2239</v>
      </c>
    </row>
    <row r="1912" spans="1:5" ht="12" hidden="1">
      <c r="A1912" s="81">
        <v>93723</v>
      </c>
      <c r="B1912" s="82" t="s">
        <v>1601</v>
      </c>
      <c r="C1912" s="82" t="s">
        <v>2238</v>
      </c>
      <c r="D1912" s="82" t="s">
        <v>1921</v>
      </c>
      <c r="E1912" s="82" t="s">
        <v>2239</v>
      </c>
    </row>
    <row r="1913" spans="1:5" ht="12" hidden="1">
      <c r="A1913" s="81">
        <v>93724</v>
      </c>
      <c r="B1913" s="82" t="s">
        <v>1601</v>
      </c>
      <c r="C1913" s="82" t="s">
        <v>2238</v>
      </c>
      <c r="D1913" s="82" t="s">
        <v>1921</v>
      </c>
      <c r="E1913" s="82" t="s">
        <v>2239</v>
      </c>
    </row>
    <row r="1914" spans="1:5" ht="12" hidden="1">
      <c r="A1914" s="81">
        <v>93725</v>
      </c>
      <c r="B1914" s="82" t="s">
        <v>1601</v>
      </c>
      <c r="C1914" s="82" t="s">
        <v>2238</v>
      </c>
      <c r="D1914" s="82" t="s">
        <v>1921</v>
      </c>
      <c r="E1914" s="82" t="s">
        <v>2239</v>
      </c>
    </row>
    <row r="1915" spans="1:5" ht="12" hidden="1">
      <c r="A1915" s="81">
        <v>93726</v>
      </c>
      <c r="B1915" s="82" t="s">
        <v>1601</v>
      </c>
      <c r="C1915" s="82" t="s">
        <v>2238</v>
      </c>
      <c r="D1915" s="82" t="s">
        <v>1921</v>
      </c>
      <c r="E1915" s="82" t="s">
        <v>2239</v>
      </c>
    </row>
    <row r="1916" spans="1:5" ht="12" hidden="1">
      <c r="A1916" s="81">
        <v>93727</v>
      </c>
      <c r="B1916" s="82" t="s">
        <v>1601</v>
      </c>
      <c r="C1916" s="82" t="s">
        <v>2238</v>
      </c>
      <c r="D1916" s="82" t="s">
        <v>1921</v>
      </c>
      <c r="E1916" s="82" t="s">
        <v>2239</v>
      </c>
    </row>
    <row r="1917" spans="1:5" ht="12" hidden="1">
      <c r="A1917" s="81">
        <v>93728</v>
      </c>
      <c r="B1917" s="82" t="s">
        <v>1601</v>
      </c>
      <c r="C1917" s="82" t="s">
        <v>2238</v>
      </c>
      <c r="D1917" s="82" t="s">
        <v>1921</v>
      </c>
      <c r="E1917" s="82" t="s">
        <v>2239</v>
      </c>
    </row>
    <row r="1918" spans="1:5" ht="12" hidden="1">
      <c r="A1918" s="81">
        <v>93729</v>
      </c>
      <c r="B1918" s="82" t="s">
        <v>1601</v>
      </c>
      <c r="C1918" s="82" t="s">
        <v>2238</v>
      </c>
      <c r="D1918" s="82" t="s">
        <v>1921</v>
      </c>
      <c r="E1918" s="82" t="s">
        <v>2239</v>
      </c>
    </row>
    <row r="1919" spans="1:5" ht="12" hidden="1">
      <c r="A1919" s="81">
        <v>93730</v>
      </c>
      <c r="B1919" s="82" t="s">
        <v>1601</v>
      </c>
      <c r="C1919" s="82" t="s">
        <v>2238</v>
      </c>
      <c r="D1919" s="82" t="s">
        <v>1921</v>
      </c>
      <c r="E1919" s="82" t="s">
        <v>2239</v>
      </c>
    </row>
    <row r="1920" spans="1:5" ht="12" hidden="1">
      <c r="A1920" s="81">
        <v>93731</v>
      </c>
      <c r="B1920" s="82" t="s">
        <v>1601</v>
      </c>
      <c r="C1920" s="82" t="s">
        <v>2238</v>
      </c>
      <c r="D1920" s="82" t="s">
        <v>1921</v>
      </c>
      <c r="E1920" s="82" t="s">
        <v>2239</v>
      </c>
    </row>
    <row r="1921" spans="1:5" ht="12" hidden="1">
      <c r="A1921" s="81">
        <v>93732</v>
      </c>
      <c r="B1921" s="82" t="s">
        <v>1601</v>
      </c>
      <c r="C1921" s="82" t="s">
        <v>2238</v>
      </c>
      <c r="D1921" s="82" t="s">
        <v>1921</v>
      </c>
      <c r="E1921" s="82" t="s">
        <v>2239</v>
      </c>
    </row>
    <row r="1922" spans="1:5" ht="12" hidden="1">
      <c r="A1922" s="81">
        <v>93733</v>
      </c>
      <c r="B1922" s="82" t="s">
        <v>1601</v>
      </c>
      <c r="C1922" s="82" t="s">
        <v>2238</v>
      </c>
      <c r="D1922" s="82" t="s">
        <v>1921</v>
      </c>
      <c r="E1922" s="82" t="s">
        <v>2239</v>
      </c>
    </row>
    <row r="1923" spans="1:5" ht="12" hidden="1">
      <c r="A1923" s="81">
        <v>93734</v>
      </c>
      <c r="B1923" s="82" t="s">
        <v>1601</v>
      </c>
      <c r="C1923" s="82" t="s">
        <v>2238</v>
      </c>
      <c r="D1923" s="82" t="s">
        <v>1921</v>
      </c>
      <c r="E1923" s="82" t="s">
        <v>2239</v>
      </c>
    </row>
    <row r="1924" spans="1:5" ht="12" hidden="1">
      <c r="A1924" s="81">
        <v>93735</v>
      </c>
      <c r="B1924" s="82" t="s">
        <v>1601</v>
      </c>
      <c r="C1924" s="82" t="s">
        <v>2238</v>
      </c>
      <c r="D1924" s="82" t="s">
        <v>1921</v>
      </c>
      <c r="E1924" s="82" t="s">
        <v>2239</v>
      </c>
    </row>
    <row r="1925" spans="1:5" ht="12" hidden="1">
      <c r="A1925" s="81">
        <v>93736</v>
      </c>
      <c r="B1925" s="82" t="s">
        <v>1601</v>
      </c>
      <c r="C1925" s="82" t="s">
        <v>2238</v>
      </c>
      <c r="D1925" s="82" t="s">
        <v>1921</v>
      </c>
      <c r="E1925" s="82" t="s">
        <v>2239</v>
      </c>
    </row>
    <row r="1926" spans="1:5" ht="12" hidden="1">
      <c r="A1926" s="81">
        <v>93737</v>
      </c>
      <c r="B1926" s="82" t="s">
        <v>1601</v>
      </c>
      <c r="C1926" s="82" t="s">
        <v>2238</v>
      </c>
      <c r="D1926" s="82" t="s">
        <v>1921</v>
      </c>
      <c r="E1926" s="82" t="s">
        <v>2239</v>
      </c>
    </row>
    <row r="1927" spans="1:5" ht="12" hidden="1">
      <c r="A1927" s="81">
        <v>93738</v>
      </c>
      <c r="B1927" s="82" t="s">
        <v>1601</v>
      </c>
      <c r="C1927" s="82" t="s">
        <v>2238</v>
      </c>
      <c r="D1927" s="82" t="s">
        <v>1921</v>
      </c>
      <c r="E1927" s="82" t="s">
        <v>2239</v>
      </c>
    </row>
    <row r="1928" spans="1:5" ht="12" hidden="1">
      <c r="A1928" s="81">
        <v>93739</v>
      </c>
      <c r="B1928" s="82" t="s">
        <v>1601</v>
      </c>
      <c r="C1928" s="82" t="s">
        <v>2238</v>
      </c>
      <c r="D1928" s="82" t="s">
        <v>1921</v>
      </c>
      <c r="E1928" s="82" t="s">
        <v>2239</v>
      </c>
    </row>
    <row r="1929" spans="1:5" ht="12" hidden="1">
      <c r="A1929" s="81">
        <v>92250</v>
      </c>
      <c r="B1929" s="82" t="s">
        <v>1601</v>
      </c>
      <c r="C1929" s="82" t="s">
        <v>1407</v>
      </c>
      <c r="D1929" s="82" t="s">
        <v>1921</v>
      </c>
      <c r="E1929" s="82" t="s">
        <v>2239</v>
      </c>
    </row>
    <row r="1930" spans="1:5" ht="12" hidden="1">
      <c r="A1930" s="81">
        <v>92251</v>
      </c>
      <c r="B1930" s="82" t="s">
        <v>1601</v>
      </c>
      <c r="C1930" s="82" t="s">
        <v>1407</v>
      </c>
      <c r="D1930" s="82" t="s">
        <v>1921</v>
      </c>
      <c r="E1930" s="82" t="s">
        <v>2239</v>
      </c>
    </row>
    <row r="1931" spans="1:5" ht="12" hidden="1">
      <c r="A1931" s="81">
        <v>92252</v>
      </c>
      <c r="B1931" s="82" t="s">
        <v>1601</v>
      </c>
      <c r="C1931" s="82" t="s">
        <v>1407</v>
      </c>
      <c r="D1931" s="82" t="s">
        <v>1921</v>
      </c>
      <c r="E1931" s="82" t="s">
        <v>2239</v>
      </c>
    </row>
    <row r="1932" spans="1:5" ht="12" hidden="1">
      <c r="A1932" s="81">
        <v>92253</v>
      </c>
      <c r="B1932" s="82" t="s">
        <v>1601</v>
      </c>
      <c r="C1932" s="82" t="s">
        <v>1407</v>
      </c>
      <c r="D1932" s="82" t="s">
        <v>1921</v>
      </c>
      <c r="E1932" s="82" t="s">
        <v>2239</v>
      </c>
    </row>
    <row r="1933" spans="1:5" ht="12" hidden="1">
      <c r="A1933" s="81">
        <v>92254</v>
      </c>
      <c r="B1933" s="82" t="s">
        <v>1601</v>
      </c>
      <c r="C1933" s="82" t="s">
        <v>1407</v>
      </c>
      <c r="D1933" s="82" t="s">
        <v>1921</v>
      </c>
      <c r="E1933" s="82" t="s">
        <v>2239</v>
      </c>
    </row>
    <row r="1934" spans="1:5" ht="12" hidden="1">
      <c r="A1934" s="81">
        <v>92255</v>
      </c>
      <c r="B1934" s="82" t="s">
        <v>1601</v>
      </c>
      <c r="C1934" s="82" t="s">
        <v>1407</v>
      </c>
      <c r="D1934" s="82" t="s">
        <v>1921</v>
      </c>
      <c r="E1934" s="82" t="s">
        <v>2239</v>
      </c>
    </row>
    <row r="1935" spans="1:5" ht="12" hidden="1">
      <c r="A1935" s="81">
        <v>92256</v>
      </c>
      <c r="B1935" s="82" t="s">
        <v>1601</v>
      </c>
      <c r="C1935" s="82" t="s">
        <v>1407</v>
      </c>
      <c r="D1935" s="82" t="s">
        <v>1921</v>
      </c>
      <c r="E1935" s="82" t="s">
        <v>2239</v>
      </c>
    </row>
    <row r="1936" spans="1:5" ht="12" hidden="1">
      <c r="A1936" s="81">
        <v>92257</v>
      </c>
      <c r="B1936" s="82" t="s">
        <v>1601</v>
      </c>
      <c r="C1936" s="82" t="s">
        <v>1407</v>
      </c>
      <c r="D1936" s="82" t="s">
        <v>1921</v>
      </c>
      <c r="E1936" s="82" t="s">
        <v>2239</v>
      </c>
    </row>
    <row r="1937" spans="1:5" ht="12" hidden="1">
      <c r="A1937" s="81">
        <v>92258</v>
      </c>
      <c r="B1937" s="82" t="s">
        <v>1601</v>
      </c>
      <c r="C1937" s="82" t="s">
        <v>1407</v>
      </c>
      <c r="D1937" s="82" t="s">
        <v>1921</v>
      </c>
      <c r="E1937" s="82" t="s">
        <v>2239</v>
      </c>
    </row>
    <row r="1938" spans="1:5" ht="12" hidden="1">
      <c r="A1938" s="81">
        <v>92259</v>
      </c>
      <c r="B1938" s="82" t="s">
        <v>1601</v>
      </c>
      <c r="C1938" s="82" t="s">
        <v>1407</v>
      </c>
      <c r="D1938" s="82" t="s">
        <v>1921</v>
      </c>
      <c r="E1938" s="82" t="s">
        <v>2239</v>
      </c>
    </row>
    <row r="1939" spans="1:5" ht="12" hidden="1">
      <c r="A1939" s="81">
        <v>92260</v>
      </c>
      <c r="B1939" s="82" t="s">
        <v>1601</v>
      </c>
      <c r="C1939" s="82" t="s">
        <v>1407</v>
      </c>
      <c r="D1939" s="82" t="s">
        <v>1921</v>
      </c>
      <c r="E1939" s="82" t="s">
        <v>2239</v>
      </c>
    </row>
    <row r="1940" spans="1:5" ht="12" hidden="1">
      <c r="A1940" s="81">
        <v>92261</v>
      </c>
      <c r="B1940" s="82" t="s">
        <v>1601</v>
      </c>
      <c r="C1940" s="82" t="s">
        <v>1407</v>
      </c>
      <c r="D1940" s="82" t="s">
        <v>1921</v>
      </c>
      <c r="E1940" s="82" t="s">
        <v>2239</v>
      </c>
    </row>
    <row r="1941" spans="1:5" ht="12" hidden="1">
      <c r="A1941" s="81">
        <v>92262</v>
      </c>
      <c r="B1941" s="82" t="s">
        <v>1601</v>
      </c>
      <c r="C1941" s="82" t="s">
        <v>1407</v>
      </c>
      <c r="D1941" s="82" t="s">
        <v>1921</v>
      </c>
      <c r="E1941" s="82" t="s">
        <v>2239</v>
      </c>
    </row>
    <row r="1942" spans="1:5" ht="12" hidden="1">
      <c r="A1942" s="81">
        <v>92263</v>
      </c>
      <c r="B1942" s="82" t="s">
        <v>1601</v>
      </c>
      <c r="C1942" s="82" t="s">
        <v>1407</v>
      </c>
      <c r="D1942" s="82" t="s">
        <v>1921</v>
      </c>
      <c r="E1942" s="82" t="s">
        <v>2239</v>
      </c>
    </row>
    <row r="1943" spans="1:5" ht="12" hidden="1">
      <c r="A1943" s="81">
        <v>92264</v>
      </c>
      <c r="B1943" s="82" t="s">
        <v>1601</v>
      </c>
      <c r="C1943" s="82" t="s">
        <v>1407</v>
      </c>
      <c r="D1943" s="82" t="s">
        <v>1921</v>
      </c>
      <c r="E1943" s="82" t="s">
        <v>2239</v>
      </c>
    </row>
    <row r="1944" spans="1:5" ht="12" hidden="1">
      <c r="A1944" s="81">
        <v>92265</v>
      </c>
      <c r="B1944" s="82" t="s">
        <v>1601</v>
      </c>
      <c r="C1944" s="82" t="s">
        <v>1407</v>
      </c>
      <c r="D1944" s="82" t="s">
        <v>1921</v>
      </c>
      <c r="E1944" s="82" t="s">
        <v>2239</v>
      </c>
    </row>
    <row r="1945" spans="1:5" ht="12" hidden="1">
      <c r="A1945" s="81">
        <v>92266</v>
      </c>
      <c r="B1945" s="82" t="s">
        <v>1601</v>
      </c>
      <c r="C1945" s="82" t="s">
        <v>1407</v>
      </c>
      <c r="D1945" s="82" t="s">
        <v>1921</v>
      </c>
      <c r="E1945" s="82" t="s">
        <v>2239</v>
      </c>
    </row>
    <row r="1946" spans="1:5" ht="12" hidden="1">
      <c r="A1946" s="81">
        <v>92267</v>
      </c>
      <c r="B1946" s="82" t="s">
        <v>1601</v>
      </c>
      <c r="C1946" s="82" t="s">
        <v>1407</v>
      </c>
      <c r="D1946" s="82" t="s">
        <v>1921</v>
      </c>
      <c r="E1946" s="82" t="s">
        <v>2239</v>
      </c>
    </row>
    <row r="1947" spans="1:5" ht="12" hidden="1">
      <c r="A1947" s="81">
        <v>92268</v>
      </c>
      <c r="B1947" s="82" t="s">
        <v>1601</v>
      </c>
      <c r="C1947" s="82" t="s">
        <v>1407</v>
      </c>
      <c r="D1947" s="82" t="s">
        <v>1921</v>
      </c>
      <c r="E1947" s="82" t="s">
        <v>2239</v>
      </c>
    </row>
    <row r="1948" spans="1:5" ht="12" hidden="1">
      <c r="A1948" s="81">
        <v>92269</v>
      </c>
      <c r="B1948" s="82" t="s">
        <v>1601</v>
      </c>
      <c r="C1948" s="82" t="s">
        <v>1407</v>
      </c>
      <c r="D1948" s="82" t="s">
        <v>1921</v>
      </c>
      <c r="E1948" s="82" t="s">
        <v>2239</v>
      </c>
    </row>
    <row r="1949" spans="1:5" ht="12" hidden="1">
      <c r="A1949" s="81">
        <v>92700</v>
      </c>
      <c r="B1949" s="82" t="s">
        <v>1601</v>
      </c>
      <c r="C1949" s="82" t="s">
        <v>1407</v>
      </c>
      <c r="D1949" s="82" t="s">
        <v>1921</v>
      </c>
      <c r="E1949" s="82" t="s">
        <v>2239</v>
      </c>
    </row>
    <row r="1950" spans="1:5" ht="12" hidden="1">
      <c r="A1950" s="81">
        <v>92701</v>
      </c>
      <c r="B1950" s="82" t="s">
        <v>1601</v>
      </c>
      <c r="C1950" s="82" t="s">
        <v>1407</v>
      </c>
      <c r="D1950" s="82" t="s">
        <v>1921</v>
      </c>
      <c r="E1950" s="82" t="s">
        <v>2239</v>
      </c>
    </row>
    <row r="1951" spans="1:5" ht="12" hidden="1">
      <c r="A1951" s="81">
        <v>92702</v>
      </c>
      <c r="B1951" s="82" t="s">
        <v>1601</v>
      </c>
      <c r="C1951" s="82" t="s">
        <v>1407</v>
      </c>
      <c r="D1951" s="82" t="s">
        <v>1921</v>
      </c>
      <c r="E1951" s="82" t="s">
        <v>2239</v>
      </c>
    </row>
    <row r="1952" spans="1:5" ht="12" hidden="1">
      <c r="A1952" s="81">
        <v>92703</v>
      </c>
      <c r="B1952" s="82" t="s">
        <v>1601</v>
      </c>
      <c r="C1952" s="82" t="s">
        <v>1407</v>
      </c>
      <c r="D1952" s="82" t="s">
        <v>1921</v>
      </c>
      <c r="E1952" s="82" t="s">
        <v>2239</v>
      </c>
    </row>
    <row r="1953" spans="1:5" ht="12" hidden="1">
      <c r="A1953" s="81">
        <v>92704</v>
      </c>
      <c r="B1953" s="82" t="s">
        <v>1601</v>
      </c>
      <c r="C1953" s="82" t="s">
        <v>1407</v>
      </c>
      <c r="D1953" s="82" t="s">
        <v>1921</v>
      </c>
      <c r="E1953" s="82" t="s">
        <v>2239</v>
      </c>
    </row>
    <row r="1954" spans="1:5" ht="12" hidden="1">
      <c r="A1954" s="81">
        <v>92705</v>
      </c>
      <c r="B1954" s="82" t="s">
        <v>1601</v>
      </c>
      <c r="C1954" s="82" t="s">
        <v>1407</v>
      </c>
      <c r="D1954" s="82" t="s">
        <v>1921</v>
      </c>
      <c r="E1954" s="82" t="s">
        <v>2239</v>
      </c>
    </row>
    <row r="1955" spans="1:5" ht="12" hidden="1">
      <c r="A1955" s="81">
        <v>92706</v>
      </c>
      <c r="B1955" s="82" t="s">
        <v>1601</v>
      </c>
      <c r="C1955" s="82" t="s">
        <v>1407</v>
      </c>
      <c r="D1955" s="82" t="s">
        <v>1921</v>
      </c>
      <c r="E1955" s="82" t="s">
        <v>2239</v>
      </c>
    </row>
    <row r="1956" spans="1:5" ht="12" hidden="1">
      <c r="A1956" s="81">
        <v>92707</v>
      </c>
      <c r="B1956" s="82" t="s">
        <v>1601</v>
      </c>
      <c r="C1956" s="82" t="s">
        <v>1407</v>
      </c>
      <c r="D1956" s="82" t="s">
        <v>1921</v>
      </c>
      <c r="E1956" s="82" t="s">
        <v>2239</v>
      </c>
    </row>
    <row r="1957" spans="1:5" ht="12" hidden="1">
      <c r="A1957" s="81">
        <v>92708</v>
      </c>
      <c r="B1957" s="82" t="s">
        <v>1601</v>
      </c>
      <c r="C1957" s="82" t="s">
        <v>1407</v>
      </c>
      <c r="D1957" s="82" t="s">
        <v>1921</v>
      </c>
      <c r="E1957" s="82" t="s">
        <v>2239</v>
      </c>
    </row>
    <row r="1958" spans="1:5" ht="12" hidden="1">
      <c r="A1958" s="81">
        <v>92709</v>
      </c>
      <c r="B1958" s="82" t="s">
        <v>1601</v>
      </c>
      <c r="C1958" s="82" t="s">
        <v>1407</v>
      </c>
      <c r="D1958" s="82" t="s">
        <v>1921</v>
      </c>
      <c r="E1958" s="82" t="s">
        <v>2239</v>
      </c>
    </row>
    <row r="1959" spans="1:5" ht="12" hidden="1">
      <c r="A1959" s="81">
        <v>92710</v>
      </c>
      <c r="B1959" s="82" t="s">
        <v>1601</v>
      </c>
      <c r="C1959" s="82" t="s">
        <v>1407</v>
      </c>
      <c r="D1959" s="82" t="s">
        <v>1921</v>
      </c>
      <c r="E1959" s="82" t="s">
        <v>2239</v>
      </c>
    </row>
    <row r="1960" spans="1:5" ht="12" hidden="1">
      <c r="A1960" s="81">
        <v>92711</v>
      </c>
      <c r="B1960" s="82" t="s">
        <v>1601</v>
      </c>
      <c r="C1960" s="82" t="s">
        <v>1407</v>
      </c>
      <c r="D1960" s="82" t="s">
        <v>1921</v>
      </c>
      <c r="E1960" s="82" t="s">
        <v>2239</v>
      </c>
    </row>
    <row r="1961" spans="1:5" ht="12" hidden="1">
      <c r="A1961" s="81">
        <v>92712</v>
      </c>
      <c r="B1961" s="82" t="s">
        <v>1601</v>
      </c>
      <c r="C1961" s="82" t="s">
        <v>1407</v>
      </c>
      <c r="D1961" s="82" t="s">
        <v>1921</v>
      </c>
      <c r="E1961" s="82" t="s">
        <v>2239</v>
      </c>
    </row>
    <row r="1962" spans="1:5" ht="12" hidden="1">
      <c r="A1962" s="81">
        <v>92713</v>
      </c>
      <c r="B1962" s="82" t="s">
        <v>1601</v>
      </c>
      <c r="C1962" s="82" t="s">
        <v>1407</v>
      </c>
      <c r="D1962" s="82" t="s">
        <v>1921</v>
      </c>
      <c r="E1962" s="82" t="s">
        <v>2239</v>
      </c>
    </row>
    <row r="1963" spans="1:5" ht="12" hidden="1">
      <c r="A1963" s="81">
        <v>92714</v>
      </c>
      <c r="B1963" s="82" t="s">
        <v>1601</v>
      </c>
      <c r="C1963" s="82" t="s">
        <v>1407</v>
      </c>
      <c r="D1963" s="82" t="s">
        <v>1921</v>
      </c>
      <c r="E1963" s="82" t="s">
        <v>2239</v>
      </c>
    </row>
    <row r="1964" spans="1:5" ht="12" hidden="1">
      <c r="A1964" s="81">
        <v>92715</v>
      </c>
      <c r="B1964" s="82" t="s">
        <v>1601</v>
      </c>
      <c r="C1964" s="82" t="s">
        <v>1407</v>
      </c>
      <c r="D1964" s="82" t="s">
        <v>1921</v>
      </c>
      <c r="E1964" s="82" t="s">
        <v>2239</v>
      </c>
    </row>
    <row r="1965" spans="1:5" ht="12" hidden="1">
      <c r="A1965" s="81">
        <v>92716</v>
      </c>
      <c r="B1965" s="82" t="s">
        <v>1601</v>
      </c>
      <c r="C1965" s="82" t="s">
        <v>1407</v>
      </c>
      <c r="D1965" s="82" t="s">
        <v>1921</v>
      </c>
      <c r="E1965" s="82" t="s">
        <v>2239</v>
      </c>
    </row>
    <row r="1966" spans="1:5" ht="12" hidden="1">
      <c r="A1966" s="81">
        <v>92717</v>
      </c>
      <c r="B1966" s="82" t="s">
        <v>1601</v>
      </c>
      <c r="C1966" s="82" t="s">
        <v>1407</v>
      </c>
      <c r="D1966" s="82" t="s">
        <v>1921</v>
      </c>
      <c r="E1966" s="82" t="s">
        <v>2239</v>
      </c>
    </row>
    <row r="1967" spans="1:5" ht="12" hidden="1">
      <c r="A1967" s="81">
        <v>92718</v>
      </c>
      <c r="B1967" s="82" t="s">
        <v>1601</v>
      </c>
      <c r="C1967" s="82" t="s">
        <v>1407</v>
      </c>
      <c r="D1967" s="82" t="s">
        <v>1921</v>
      </c>
      <c r="E1967" s="82" t="s">
        <v>2239</v>
      </c>
    </row>
    <row r="1968" spans="1:5" ht="12" hidden="1">
      <c r="A1968" s="81">
        <v>92719</v>
      </c>
      <c r="B1968" s="82" t="s">
        <v>1601</v>
      </c>
      <c r="C1968" s="82" t="s">
        <v>1407</v>
      </c>
      <c r="D1968" s="82" t="s">
        <v>1921</v>
      </c>
      <c r="E1968" s="82" t="s">
        <v>2239</v>
      </c>
    </row>
    <row r="1969" spans="1:5" ht="12" hidden="1">
      <c r="A1969" s="81">
        <v>92720</v>
      </c>
      <c r="B1969" s="82" t="s">
        <v>1601</v>
      </c>
      <c r="C1969" s="82" t="s">
        <v>1407</v>
      </c>
      <c r="D1969" s="82" t="s">
        <v>1921</v>
      </c>
      <c r="E1969" s="82" t="s">
        <v>2239</v>
      </c>
    </row>
    <row r="1970" spans="1:5" ht="12" hidden="1">
      <c r="A1970" s="81">
        <v>92721</v>
      </c>
      <c r="B1970" s="82" t="s">
        <v>1601</v>
      </c>
      <c r="C1970" s="82" t="s">
        <v>1407</v>
      </c>
      <c r="D1970" s="82" t="s">
        <v>1921</v>
      </c>
      <c r="E1970" s="82" t="s">
        <v>2239</v>
      </c>
    </row>
    <row r="1971" spans="1:5" ht="12" hidden="1">
      <c r="A1971" s="81">
        <v>92722</v>
      </c>
      <c r="B1971" s="82" t="s">
        <v>1601</v>
      </c>
      <c r="C1971" s="82" t="s">
        <v>1407</v>
      </c>
      <c r="D1971" s="82" t="s">
        <v>1921</v>
      </c>
      <c r="E1971" s="82" t="s">
        <v>2239</v>
      </c>
    </row>
    <row r="1972" spans="1:5" ht="12" hidden="1">
      <c r="A1972" s="81">
        <v>92723</v>
      </c>
      <c r="B1972" s="82" t="s">
        <v>1601</v>
      </c>
      <c r="C1972" s="82" t="s">
        <v>1407</v>
      </c>
      <c r="D1972" s="82" t="s">
        <v>1921</v>
      </c>
      <c r="E1972" s="82" t="s">
        <v>2239</v>
      </c>
    </row>
    <row r="1973" spans="1:5" ht="12" hidden="1">
      <c r="A1973" s="81">
        <v>92724</v>
      </c>
      <c r="B1973" s="82" t="s">
        <v>1601</v>
      </c>
      <c r="C1973" s="82" t="s">
        <v>1407</v>
      </c>
      <c r="D1973" s="82" t="s">
        <v>1921</v>
      </c>
      <c r="E1973" s="82" t="s">
        <v>2239</v>
      </c>
    </row>
    <row r="1974" spans="1:5" ht="12" hidden="1">
      <c r="A1974" s="81">
        <v>92725</v>
      </c>
      <c r="B1974" s="82" t="s">
        <v>1601</v>
      </c>
      <c r="C1974" s="82" t="s">
        <v>1407</v>
      </c>
      <c r="D1974" s="82" t="s">
        <v>1921</v>
      </c>
      <c r="E1974" s="82" t="s">
        <v>2239</v>
      </c>
    </row>
    <row r="1975" spans="1:5" ht="12" hidden="1">
      <c r="A1975" s="81">
        <v>92726</v>
      </c>
      <c r="B1975" s="82" t="s">
        <v>1601</v>
      </c>
      <c r="C1975" s="82" t="s">
        <v>1407</v>
      </c>
      <c r="D1975" s="82" t="s">
        <v>1921</v>
      </c>
      <c r="E1975" s="82" t="s">
        <v>2239</v>
      </c>
    </row>
    <row r="1976" spans="1:5" ht="12" hidden="1">
      <c r="A1976" s="81">
        <v>92727</v>
      </c>
      <c r="B1976" s="82" t="s">
        <v>1601</v>
      </c>
      <c r="C1976" s="82" t="s">
        <v>1407</v>
      </c>
      <c r="D1976" s="82" t="s">
        <v>1921</v>
      </c>
      <c r="E1976" s="82" t="s">
        <v>2239</v>
      </c>
    </row>
    <row r="1977" spans="1:5" ht="12" hidden="1">
      <c r="A1977" s="81">
        <v>92728</v>
      </c>
      <c r="B1977" s="82" t="s">
        <v>1601</v>
      </c>
      <c r="C1977" s="82" t="s">
        <v>1407</v>
      </c>
      <c r="D1977" s="82" t="s">
        <v>1921</v>
      </c>
      <c r="E1977" s="82" t="s">
        <v>2239</v>
      </c>
    </row>
    <row r="1978" spans="1:5" ht="12" hidden="1">
      <c r="A1978" s="81">
        <v>92729</v>
      </c>
      <c r="B1978" s="82" t="s">
        <v>1601</v>
      </c>
      <c r="C1978" s="82" t="s">
        <v>1407</v>
      </c>
      <c r="D1978" s="82" t="s">
        <v>1921</v>
      </c>
      <c r="E1978" s="82" t="s">
        <v>2239</v>
      </c>
    </row>
    <row r="1979" spans="1:5" ht="12" hidden="1">
      <c r="A1979" s="81">
        <v>92730</v>
      </c>
      <c r="B1979" s="82" t="s">
        <v>1601</v>
      </c>
      <c r="C1979" s="82" t="s">
        <v>1407</v>
      </c>
      <c r="D1979" s="82" t="s">
        <v>1921</v>
      </c>
      <c r="E1979" s="82" t="s">
        <v>2239</v>
      </c>
    </row>
    <row r="1980" spans="1:5" ht="12" hidden="1">
      <c r="A1980" s="81">
        <v>92731</v>
      </c>
      <c r="B1980" s="82" t="s">
        <v>1601</v>
      </c>
      <c r="C1980" s="82" t="s">
        <v>1407</v>
      </c>
      <c r="D1980" s="82" t="s">
        <v>1921</v>
      </c>
      <c r="E1980" s="82" t="s">
        <v>2239</v>
      </c>
    </row>
    <row r="1981" spans="1:5" ht="12" hidden="1">
      <c r="A1981" s="81">
        <v>92732</v>
      </c>
      <c r="B1981" s="82" t="s">
        <v>1601</v>
      </c>
      <c r="C1981" s="82" t="s">
        <v>1407</v>
      </c>
      <c r="D1981" s="82" t="s">
        <v>1921</v>
      </c>
      <c r="E1981" s="82" t="s">
        <v>2239</v>
      </c>
    </row>
    <row r="1982" spans="1:5" ht="12" hidden="1">
      <c r="A1982" s="81">
        <v>92733</v>
      </c>
      <c r="B1982" s="82" t="s">
        <v>1601</v>
      </c>
      <c r="C1982" s="82" t="s">
        <v>1407</v>
      </c>
      <c r="D1982" s="82" t="s">
        <v>1921</v>
      </c>
      <c r="E1982" s="82" t="s">
        <v>2239</v>
      </c>
    </row>
    <row r="1983" spans="1:5" ht="12" hidden="1">
      <c r="A1983" s="81">
        <v>92734</v>
      </c>
      <c r="B1983" s="82" t="s">
        <v>1601</v>
      </c>
      <c r="C1983" s="82" t="s">
        <v>1407</v>
      </c>
      <c r="D1983" s="82" t="s">
        <v>1921</v>
      </c>
      <c r="E1983" s="82" t="s">
        <v>2239</v>
      </c>
    </row>
    <row r="1984" spans="1:5" ht="12" hidden="1">
      <c r="A1984" s="81">
        <v>92735</v>
      </c>
      <c r="B1984" s="82" t="s">
        <v>1601</v>
      </c>
      <c r="C1984" s="82" t="s">
        <v>1407</v>
      </c>
      <c r="D1984" s="82" t="s">
        <v>1921</v>
      </c>
      <c r="E1984" s="82" t="s">
        <v>2239</v>
      </c>
    </row>
    <row r="1985" spans="1:5" ht="12" hidden="1">
      <c r="A1985" s="81">
        <v>92736</v>
      </c>
      <c r="B1985" s="82" t="s">
        <v>1601</v>
      </c>
      <c r="C1985" s="82" t="s">
        <v>1407</v>
      </c>
      <c r="D1985" s="82" t="s">
        <v>1921</v>
      </c>
      <c r="E1985" s="82" t="s">
        <v>2239</v>
      </c>
    </row>
    <row r="1986" spans="1:5" ht="12" hidden="1">
      <c r="A1986" s="81">
        <v>92737</v>
      </c>
      <c r="B1986" s="82" t="s">
        <v>1601</v>
      </c>
      <c r="C1986" s="82" t="s">
        <v>1407</v>
      </c>
      <c r="D1986" s="82" t="s">
        <v>1921</v>
      </c>
      <c r="E1986" s="82" t="s">
        <v>2239</v>
      </c>
    </row>
    <row r="1987" spans="1:5" ht="12" hidden="1">
      <c r="A1987" s="81">
        <v>92738</v>
      </c>
      <c r="B1987" s="82" t="s">
        <v>1601</v>
      </c>
      <c r="C1987" s="82" t="s">
        <v>1407</v>
      </c>
      <c r="D1987" s="82" t="s">
        <v>1921</v>
      </c>
      <c r="E1987" s="82" t="s">
        <v>2239</v>
      </c>
    </row>
    <row r="1988" spans="1:5" ht="12" hidden="1">
      <c r="A1988" s="81">
        <v>92739</v>
      </c>
      <c r="B1988" s="82" t="s">
        <v>1601</v>
      </c>
      <c r="C1988" s="82" t="s">
        <v>1407</v>
      </c>
      <c r="D1988" s="82" t="s">
        <v>1921</v>
      </c>
      <c r="E1988" s="82" t="s">
        <v>2239</v>
      </c>
    </row>
    <row r="1989" spans="1:5" ht="12" hidden="1">
      <c r="A1989" s="81">
        <v>98210</v>
      </c>
      <c r="B1989" s="82" t="s">
        <v>1602</v>
      </c>
      <c r="C1989" s="82" t="s">
        <v>1599</v>
      </c>
      <c r="D1989" s="82" t="s">
        <v>1582</v>
      </c>
      <c r="E1989" s="82" t="s">
        <v>1922</v>
      </c>
    </row>
    <row r="1990" spans="1:5" ht="12" hidden="1">
      <c r="A1990" s="81">
        <v>98211</v>
      </c>
      <c r="B1990" s="82" t="s">
        <v>1602</v>
      </c>
      <c r="C1990" s="82" t="s">
        <v>1599</v>
      </c>
      <c r="D1990" s="82" t="s">
        <v>1582</v>
      </c>
      <c r="E1990" s="82" t="s">
        <v>1922</v>
      </c>
    </row>
    <row r="1991" spans="1:5" ht="12" hidden="1">
      <c r="A1991" s="81">
        <v>98212</v>
      </c>
      <c r="B1991" s="82" t="s">
        <v>1602</v>
      </c>
      <c r="C1991" s="82" t="s">
        <v>1599</v>
      </c>
      <c r="D1991" s="82" t="s">
        <v>1582</v>
      </c>
      <c r="E1991" s="82" t="s">
        <v>1922</v>
      </c>
    </row>
    <row r="1992" spans="1:5" ht="12" hidden="1">
      <c r="A1992" s="81">
        <v>98213</v>
      </c>
      <c r="B1992" s="82" t="s">
        <v>1602</v>
      </c>
      <c r="C1992" s="82" t="s">
        <v>1599</v>
      </c>
      <c r="D1992" s="82" t="s">
        <v>1582</v>
      </c>
      <c r="E1992" s="82" t="s">
        <v>1922</v>
      </c>
    </row>
    <row r="1993" spans="1:5" ht="12" hidden="1">
      <c r="A1993" s="81">
        <v>98214</v>
      </c>
      <c r="B1993" s="82" t="s">
        <v>1602</v>
      </c>
      <c r="C1993" s="82" t="s">
        <v>1599</v>
      </c>
      <c r="D1993" s="82" t="s">
        <v>1582</v>
      </c>
      <c r="E1993" s="82" t="s">
        <v>1922</v>
      </c>
    </row>
    <row r="1994" spans="1:5" ht="12" hidden="1">
      <c r="A1994" s="81">
        <v>98215</v>
      </c>
      <c r="B1994" s="82" t="s">
        <v>1602</v>
      </c>
      <c r="C1994" s="82" t="s">
        <v>1599</v>
      </c>
      <c r="D1994" s="82" t="s">
        <v>1582</v>
      </c>
      <c r="E1994" s="82" t="s">
        <v>1922</v>
      </c>
    </row>
    <row r="1995" spans="1:5" ht="12" hidden="1">
      <c r="A1995" s="81">
        <v>98216</v>
      </c>
      <c r="B1995" s="82" t="s">
        <v>1602</v>
      </c>
      <c r="C1995" s="82" t="s">
        <v>1599</v>
      </c>
      <c r="D1995" s="82" t="s">
        <v>1582</v>
      </c>
      <c r="E1995" s="82" t="s">
        <v>1922</v>
      </c>
    </row>
    <row r="1996" spans="1:5" ht="12" hidden="1">
      <c r="A1996" s="81">
        <v>98217</v>
      </c>
      <c r="B1996" s="82" t="s">
        <v>1602</v>
      </c>
      <c r="C1996" s="82" t="s">
        <v>1599</v>
      </c>
      <c r="D1996" s="82" t="s">
        <v>1582</v>
      </c>
      <c r="E1996" s="82" t="s">
        <v>1922</v>
      </c>
    </row>
    <row r="1997" spans="1:5" ht="12" hidden="1">
      <c r="A1997" s="81">
        <v>98218</v>
      </c>
      <c r="B1997" s="82" t="s">
        <v>1602</v>
      </c>
      <c r="C1997" s="82" t="s">
        <v>1599</v>
      </c>
      <c r="D1997" s="82" t="s">
        <v>1582</v>
      </c>
      <c r="E1997" s="82" t="s">
        <v>1922</v>
      </c>
    </row>
    <row r="1998" spans="1:5" ht="12" hidden="1">
      <c r="A1998" s="81">
        <v>98219</v>
      </c>
      <c r="B1998" s="82" t="s">
        <v>1602</v>
      </c>
      <c r="C1998" s="82" t="s">
        <v>1599</v>
      </c>
      <c r="D1998" s="82" t="s">
        <v>1582</v>
      </c>
      <c r="E1998" s="82" t="s">
        <v>1922</v>
      </c>
    </row>
    <row r="1999" spans="1:5" ht="12" hidden="1">
      <c r="A1999" s="81">
        <v>98700</v>
      </c>
      <c r="B1999" s="82" t="s">
        <v>1602</v>
      </c>
      <c r="C1999" s="82" t="s">
        <v>1599</v>
      </c>
      <c r="D1999" s="82" t="s">
        <v>1582</v>
      </c>
      <c r="E1999" s="82" t="s">
        <v>1922</v>
      </c>
    </row>
    <row r="2000" spans="1:5" ht="12" hidden="1">
      <c r="A2000" s="81">
        <v>98701</v>
      </c>
      <c r="B2000" s="82" t="s">
        <v>1602</v>
      </c>
      <c r="C2000" s="82" t="s">
        <v>1599</v>
      </c>
      <c r="D2000" s="82" t="s">
        <v>1582</v>
      </c>
      <c r="E2000" s="82" t="s">
        <v>1922</v>
      </c>
    </row>
    <row r="2001" spans="1:5" ht="12" hidden="1">
      <c r="A2001" s="81">
        <v>98702</v>
      </c>
      <c r="B2001" s="82" t="s">
        <v>1602</v>
      </c>
      <c r="C2001" s="82" t="s">
        <v>1599</v>
      </c>
      <c r="D2001" s="82" t="s">
        <v>1582</v>
      </c>
      <c r="E2001" s="82" t="s">
        <v>1922</v>
      </c>
    </row>
    <row r="2002" spans="1:5" ht="12" hidden="1">
      <c r="A2002" s="81">
        <v>98703</v>
      </c>
      <c r="B2002" s="82" t="s">
        <v>1602</v>
      </c>
      <c r="C2002" s="82" t="s">
        <v>1599</v>
      </c>
      <c r="D2002" s="82" t="s">
        <v>1582</v>
      </c>
      <c r="E2002" s="82" t="s">
        <v>1922</v>
      </c>
    </row>
    <row r="2003" spans="1:5" ht="12" hidden="1">
      <c r="A2003" s="81">
        <v>98704</v>
      </c>
      <c r="B2003" s="82" t="s">
        <v>1602</v>
      </c>
      <c r="C2003" s="82" t="s">
        <v>1599</v>
      </c>
      <c r="D2003" s="82" t="s">
        <v>1582</v>
      </c>
      <c r="E2003" s="82" t="s">
        <v>1922</v>
      </c>
    </row>
    <row r="2004" spans="1:5" ht="12" hidden="1">
      <c r="A2004" s="81">
        <v>98705</v>
      </c>
      <c r="B2004" s="82" t="s">
        <v>1602</v>
      </c>
      <c r="C2004" s="82" t="s">
        <v>1599</v>
      </c>
      <c r="D2004" s="82" t="s">
        <v>1582</v>
      </c>
      <c r="E2004" s="82" t="s">
        <v>1922</v>
      </c>
    </row>
    <row r="2005" spans="1:5" ht="12" hidden="1">
      <c r="A2005" s="81">
        <v>98706</v>
      </c>
      <c r="B2005" s="82" t="s">
        <v>1602</v>
      </c>
      <c r="C2005" s="82" t="s">
        <v>1599</v>
      </c>
      <c r="D2005" s="82" t="s">
        <v>1582</v>
      </c>
      <c r="E2005" s="82" t="s">
        <v>1922</v>
      </c>
    </row>
    <row r="2006" spans="1:5" ht="12" hidden="1">
      <c r="A2006" s="81">
        <v>98707</v>
      </c>
      <c r="B2006" s="82" t="s">
        <v>1602</v>
      </c>
      <c r="C2006" s="82" t="s">
        <v>1599</v>
      </c>
      <c r="D2006" s="82" t="s">
        <v>1582</v>
      </c>
      <c r="E2006" s="82" t="s">
        <v>1922</v>
      </c>
    </row>
    <row r="2007" spans="1:5" ht="12" hidden="1">
      <c r="A2007" s="81">
        <v>98708</v>
      </c>
      <c r="B2007" s="82" t="s">
        <v>1602</v>
      </c>
      <c r="C2007" s="82" t="s">
        <v>1599</v>
      </c>
      <c r="D2007" s="82" t="s">
        <v>1582</v>
      </c>
      <c r="E2007" s="82" t="s">
        <v>1922</v>
      </c>
    </row>
    <row r="2008" spans="1:5" ht="12" hidden="1">
      <c r="A2008" s="81">
        <v>98709</v>
      </c>
      <c r="B2008" s="82" t="s">
        <v>1602</v>
      </c>
      <c r="C2008" s="82" t="s">
        <v>1599</v>
      </c>
      <c r="D2008" s="82" t="s">
        <v>1582</v>
      </c>
      <c r="E2008" s="82" t="s">
        <v>1922</v>
      </c>
    </row>
    <row r="2009" spans="1:5" ht="12" hidden="1">
      <c r="A2009" s="81">
        <v>98920</v>
      </c>
      <c r="B2009" s="82" t="s">
        <v>1602</v>
      </c>
      <c r="C2009" s="82" t="s">
        <v>2001</v>
      </c>
      <c r="D2009" s="82" t="s">
        <v>1582</v>
      </c>
      <c r="E2009" s="82" t="s">
        <v>1922</v>
      </c>
    </row>
    <row r="2010" spans="1:5" ht="12" hidden="1">
      <c r="A2010" s="81">
        <v>98921</v>
      </c>
      <c r="B2010" s="82" t="s">
        <v>1602</v>
      </c>
      <c r="C2010" s="82" t="s">
        <v>2001</v>
      </c>
      <c r="D2010" s="82" t="s">
        <v>1582</v>
      </c>
      <c r="E2010" s="82" t="s">
        <v>1922</v>
      </c>
    </row>
    <row r="2011" spans="1:5" ht="12" hidden="1">
      <c r="A2011" s="81">
        <v>98922</v>
      </c>
      <c r="B2011" s="82" t="s">
        <v>1602</v>
      </c>
      <c r="C2011" s="82" t="s">
        <v>2001</v>
      </c>
      <c r="D2011" s="82" t="s">
        <v>1582</v>
      </c>
      <c r="E2011" s="82" t="s">
        <v>1922</v>
      </c>
    </row>
    <row r="2012" spans="1:5" ht="12" hidden="1">
      <c r="A2012" s="81">
        <v>98923</v>
      </c>
      <c r="B2012" s="82" t="s">
        <v>1602</v>
      </c>
      <c r="C2012" s="82" t="s">
        <v>2001</v>
      </c>
      <c r="D2012" s="82" t="s">
        <v>1582</v>
      </c>
      <c r="E2012" s="82" t="s">
        <v>1922</v>
      </c>
    </row>
    <row r="2013" spans="1:5" ht="12" hidden="1">
      <c r="A2013" s="81">
        <v>98924</v>
      </c>
      <c r="B2013" s="82" t="s">
        <v>1602</v>
      </c>
      <c r="C2013" s="82" t="s">
        <v>2001</v>
      </c>
      <c r="D2013" s="82" t="s">
        <v>1582</v>
      </c>
      <c r="E2013" s="82" t="s">
        <v>1922</v>
      </c>
    </row>
    <row r="2014" spans="1:5" ht="12" hidden="1">
      <c r="A2014" s="81">
        <v>98925</v>
      </c>
      <c r="B2014" s="82" t="s">
        <v>1602</v>
      </c>
      <c r="C2014" s="82" t="s">
        <v>2001</v>
      </c>
      <c r="D2014" s="82" t="s">
        <v>1582</v>
      </c>
      <c r="E2014" s="82" t="s">
        <v>1922</v>
      </c>
    </row>
    <row r="2015" spans="1:5" ht="12" hidden="1">
      <c r="A2015" s="81">
        <v>98926</v>
      </c>
      <c r="B2015" s="82" t="s">
        <v>1602</v>
      </c>
      <c r="C2015" s="82" t="s">
        <v>2001</v>
      </c>
      <c r="D2015" s="82" t="s">
        <v>1582</v>
      </c>
      <c r="E2015" s="82" t="s">
        <v>1922</v>
      </c>
    </row>
    <row r="2016" spans="1:5" ht="12" hidden="1">
      <c r="A2016" s="81">
        <v>98927</v>
      </c>
      <c r="B2016" s="82" t="s">
        <v>1602</v>
      </c>
      <c r="C2016" s="82" t="s">
        <v>2001</v>
      </c>
      <c r="D2016" s="82" t="s">
        <v>1582</v>
      </c>
      <c r="E2016" s="82" t="s">
        <v>1922</v>
      </c>
    </row>
    <row r="2017" spans="1:5" ht="12" hidden="1">
      <c r="A2017" s="81">
        <v>98928</v>
      </c>
      <c r="B2017" s="82" t="s">
        <v>1602</v>
      </c>
      <c r="C2017" s="82" t="s">
        <v>2001</v>
      </c>
      <c r="D2017" s="82" t="s">
        <v>1582</v>
      </c>
      <c r="E2017" s="82" t="s">
        <v>1922</v>
      </c>
    </row>
    <row r="2018" spans="1:5" ht="12" hidden="1">
      <c r="A2018" s="81">
        <v>98929</v>
      </c>
      <c r="B2018" s="82" t="s">
        <v>1602</v>
      </c>
      <c r="C2018" s="82" t="s">
        <v>2001</v>
      </c>
      <c r="D2018" s="82" t="s">
        <v>1582</v>
      </c>
      <c r="E2018" s="82" t="s">
        <v>1922</v>
      </c>
    </row>
    <row r="2019" spans="1:5" ht="12" hidden="1">
      <c r="A2019" s="81">
        <v>98670</v>
      </c>
      <c r="B2019" s="82" t="s">
        <v>1602</v>
      </c>
      <c r="C2019" s="82" t="s">
        <v>2001</v>
      </c>
      <c r="D2019" s="82" t="s">
        <v>1582</v>
      </c>
      <c r="E2019" s="82" t="s">
        <v>1922</v>
      </c>
    </row>
    <row r="2020" spans="1:5" ht="12" hidden="1">
      <c r="A2020" s="81">
        <v>98671</v>
      </c>
      <c r="B2020" s="82" t="s">
        <v>1602</v>
      </c>
      <c r="C2020" s="82" t="s">
        <v>2001</v>
      </c>
      <c r="D2020" s="82" t="s">
        <v>1582</v>
      </c>
      <c r="E2020" s="82" t="s">
        <v>1922</v>
      </c>
    </row>
    <row r="2021" spans="1:5" ht="12" hidden="1">
      <c r="A2021" s="81">
        <v>98672</v>
      </c>
      <c r="B2021" s="82" t="s">
        <v>1602</v>
      </c>
      <c r="C2021" s="82" t="s">
        <v>2001</v>
      </c>
      <c r="D2021" s="82" t="s">
        <v>1582</v>
      </c>
      <c r="E2021" s="82" t="s">
        <v>1922</v>
      </c>
    </row>
    <row r="2022" spans="1:5" ht="12" hidden="1">
      <c r="A2022" s="81">
        <v>98673</v>
      </c>
      <c r="B2022" s="82" t="s">
        <v>1602</v>
      </c>
      <c r="C2022" s="82" t="s">
        <v>2001</v>
      </c>
      <c r="D2022" s="82" t="s">
        <v>1582</v>
      </c>
      <c r="E2022" s="82" t="s">
        <v>1922</v>
      </c>
    </row>
    <row r="2023" spans="1:5" ht="12" hidden="1">
      <c r="A2023" s="81">
        <v>98674</v>
      </c>
      <c r="B2023" s="82" t="s">
        <v>1602</v>
      </c>
      <c r="C2023" s="82" t="s">
        <v>2001</v>
      </c>
      <c r="D2023" s="82" t="s">
        <v>1582</v>
      </c>
      <c r="E2023" s="82" t="s">
        <v>1922</v>
      </c>
    </row>
    <row r="2024" spans="1:5" ht="12" hidden="1">
      <c r="A2024" s="81">
        <v>98675</v>
      </c>
      <c r="B2024" s="82" t="s">
        <v>1602</v>
      </c>
      <c r="C2024" s="82" t="s">
        <v>2001</v>
      </c>
      <c r="D2024" s="82" t="s">
        <v>1582</v>
      </c>
      <c r="E2024" s="82" t="s">
        <v>1922</v>
      </c>
    </row>
    <row r="2025" spans="1:5" ht="12" hidden="1">
      <c r="A2025" s="81">
        <v>98676</v>
      </c>
      <c r="B2025" s="82" t="s">
        <v>1602</v>
      </c>
      <c r="C2025" s="82" t="s">
        <v>2001</v>
      </c>
      <c r="D2025" s="82" t="s">
        <v>1582</v>
      </c>
      <c r="E2025" s="82" t="s">
        <v>1922</v>
      </c>
    </row>
    <row r="2026" spans="1:5" ht="12" hidden="1">
      <c r="A2026" s="81">
        <v>98677</v>
      </c>
      <c r="B2026" s="82" t="s">
        <v>1602</v>
      </c>
      <c r="C2026" s="82" t="s">
        <v>2001</v>
      </c>
      <c r="D2026" s="82" t="s">
        <v>1582</v>
      </c>
      <c r="E2026" s="82" t="s">
        <v>1922</v>
      </c>
    </row>
    <row r="2027" spans="1:5" ht="12" hidden="1">
      <c r="A2027" s="81">
        <v>98678</v>
      </c>
      <c r="B2027" s="82" t="s">
        <v>1602</v>
      </c>
      <c r="C2027" s="82" t="s">
        <v>2001</v>
      </c>
      <c r="D2027" s="82" t="s">
        <v>1582</v>
      </c>
      <c r="E2027" s="82" t="s">
        <v>1922</v>
      </c>
    </row>
    <row r="2028" spans="1:5" ht="12" hidden="1">
      <c r="A2028" s="81">
        <v>98679</v>
      </c>
      <c r="B2028" s="82" t="s">
        <v>1602</v>
      </c>
      <c r="C2028" s="82" t="s">
        <v>2001</v>
      </c>
      <c r="D2028" s="82" t="s">
        <v>1582</v>
      </c>
      <c r="E2028" s="82" t="s">
        <v>1922</v>
      </c>
    </row>
    <row r="2029" spans="1:5" ht="12" hidden="1">
      <c r="A2029" s="81">
        <v>98200</v>
      </c>
      <c r="B2029" s="82" t="s">
        <v>1602</v>
      </c>
      <c r="C2029" s="82" t="s">
        <v>1603</v>
      </c>
      <c r="D2029" s="82" t="s">
        <v>1582</v>
      </c>
      <c r="E2029" s="82" t="s">
        <v>1922</v>
      </c>
    </row>
    <row r="2030" spans="1:5" ht="12" hidden="1">
      <c r="A2030" s="81">
        <v>98201</v>
      </c>
      <c r="B2030" s="82" t="s">
        <v>1602</v>
      </c>
      <c r="C2030" s="82" t="s">
        <v>1603</v>
      </c>
      <c r="D2030" s="82" t="s">
        <v>1582</v>
      </c>
      <c r="E2030" s="82" t="s">
        <v>1922</v>
      </c>
    </row>
    <row r="2031" spans="1:5" ht="12" hidden="1">
      <c r="A2031" s="81">
        <v>98202</v>
      </c>
      <c r="B2031" s="82" t="s">
        <v>1602</v>
      </c>
      <c r="C2031" s="82" t="s">
        <v>1603</v>
      </c>
      <c r="D2031" s="82" t="s">
        <v>1582</v>
      </c>
      <c r="E2031" s="82" t="s">
        <v>1922</v>
      </c>
    </row>
    <row r="2032" spans="1:5" ht="12" hidden="1">
      <c r="A2032" s="81">
        <v>98203</v>
      </c>
      <c r="B2032" s="82" t="s">
        <v>1602</v>
      </c>
      <c r="C2032" s="82" t="s">
        <v>1603</v>
      </c>
      <c r="D2032" s="82" t="s">
        <v>1582</v>
      </c>
      <c r="E2032" s="82" t="s">
        <v>1922</v>
      </c>
    </row>
    <row r="2033" spans="1:5" ht="12" hidden="1">
      <c r="A2033" s="81">
        <v>98204</v>
      </c>
      <c r="B2033" s="82" t="s">
        <v>1602</v>
      </c>
      <c r="C2033" s="82" t="s">
        <v>1603</v>
      </c>
      <c r="D2033" s="82" t="s">
        <v>1582</v>
      </c>
      <c r="E2033" s="82" t="s">
        <v>1922</v>
      </c>
    </row>
    <row r="2034" spans="1:5" ht="12" hidden="1">
      <c r="A2034" s="81">
        <v>98205</v>
      </c>
      <c r="B2034" s="82" t="s">
        <v>1602</v>
      </c>
      <c r="C2034" s="82" t="s">
        <v>1603</v>
      </c>
      <c r="D2034" s="82" t="s">
        <v>1582</v>
      </c>
      <c r="E2034" s="82" t="s">
        <v>1922</v>
      </c>
    </row>
    <row r="2035" spans="1:5" ht="12" hidden="1">
      <c r="A2035" s="81">
        <v>98206</v>
      </c>
      <c r="B2035" s="82" t="s">
        <v>1602</v>
      </c>
      <c r="C2035" s="82" t="s">
        <v>1603</v>
      </c>
      <c r="D2035" s="82" t="s">
        <v>1582</v>
      </c>
      <c r="E2035" s="82" t="s">
        <v>1922</v>
      </c>
    </row>
    <row r="2036" spans="1:5" ht="12" hidden="1">
      <c r="A2036" s="81">
        <v>98207</v>
      </c>
      <c r="B2036" s="82" t="s">
        <v>1602</v>
      </c>
      <c r="C2036" s="82" t="s">
        <v>1603</v>
      </c>
      <c r="D2036" s="82" t="s">
        <v>1582</v>
      </c>
      <c r="E2036" s="82" t="s">
        <v>1922</v>
      </c>
    </row>
    <row r="2037" spans="1:5" ht="12" hidden="1">
      <c r="A2037" s="81">
        <v>98208</v>
      </c>
      <c r="B2037" s="82" t="s">
        <v>1602</v>
      </c>
      <c r="C2037" s="82" t="s">
        <v>1603</v>
      </c>
      <c r="D2037" s="82" t="s">
        <v>1582</v>
      </c>
      <c r="E2037" s="82" t="s">
        <v>1922</v>
      </c>
    </row>
    <row r="2038" spans="1:5" ht="12" hidden="1">
      <c r="A2038" s="81">
        <v>98209</v>
      </c>
      <c r="B2038" s="82" t="s">
        <v>1602</v>
      </c>
      <c r="C2038" s="82" t="s">
        <v>1603</v>
      </c>
      <c r="D2038" s="82" t="s">
        <v>1582</v>
      </c>
      <c r="E2038" s="82" t="s">
        <v>1922</v>
      </c>
    </row>
    <row r="2039" spans="1:5" ht="12" hidden="1">
      <c r="A2039" s="81">
        <v>98190</v>
      </c>
      <c r="B2039" s="82" t="s">
        <v>1602</v>
      </c>
      <c r="C2039" s="82" t="s">
        <v>1603</v>
      </c>
      <c r="D2039" s="82" t="s">
        <v>1582</v>
      </c>
      <c r="E2039" s="82" t="s">
        <v>1922</v>
      </c>
    </row>
    <row r="2040" spans="1:5" ht="12" hidden="1">
      <c r="A2040" s="81">
        <v>98191</v>
      </c>
      <c r="B2040" s="82" t="s">
        <v>1602</v>
      </c>
      <c r="C2040" s="82" t="s">
        <v>1603</v>
      </c>
      <c r="D2040" s="82" t="s">
        <v>1582</v>
      </c>
      <c r="E2040" s="82" t="s">
        <v>1922</v>
      </c>
    </row>
    <row r="2041" spans="1:5" ht="12" hidden="1">
      <c r="A2041" s="81">
        <v>98192</v>
      </c>
      <c r="B2041" s="82" t="s">
        <v>1602</v>
      </c>
      <c r="C2041" s="82" t="s">
        <v>1603</v>
      </c>
      <c r="D2041" s="82" t="s">
        <v>1582</v>
      </c>
      <c r="E2041" s="82" t="s">
        <v>1922</v>
      </c>
    </row>
    <row r="2042" spans="1:5" ht="12" hidden="1">
      <c r="A2042" s="81">
        <v>98193</v>
      </c>
      <c r="B2042" s="82" t="s">
        <v>1602</v>
      </c>
      <c r="C2042" s="82" t="s">
        <v>1603</v>
      </c>
      <c r="D2042" s="82" t="s">
        <v>1582</v>
      </c>
      <c r="E2042" s="82" t="s">
        <v>1922</v>
      </c>
    </row>
    <row r="2043" spans="1:5" ht="12" hidden="1">
      <c r="A2043" s="81">
        <v>98194</v>
      </c>
      <c r="B2043" s="82" t="s">
        <v>1602</v>
      </c>
      <c r="C2043" s="82" t="s">
        <v>1603</v>
      </c>
      <c r="D2043" s="82" t="s">
        <v>1582</v>
      </c>
      <c r="E2043" s="82" t="s">
        <v>1922</v>
      </c>
    </row>
    <row r="2044" spans="1:5" ht="12" hidden="1">
      <c r="A2044" s="81">
        <v>98195</v>
      </c>
      <c r="B2044" s="82" t="s">
        <v>1602</v>
      </c>
      <c r="C2044" s="82" t="s">
        <v>1603</v>
      </c>
      <c r="D2044" s="82" t="s">
        <v>1582</v>
      </c>
      <c r="E2044" s="82" t="s">
        <v>1922</v>
      </c>
    </row>
    <row r="2045" spans="1:5" ht="12" hidden="1">
      <c r="A2045" s="81">
        <v>98196</v>
      </c>
      <c r="B2045" s="82" t="s">
        <v>1602</v>
      </c>
      <c r="C2045" s="82" t="s">
        <v>1603</v>
      </c>
      <c r="D2045" s="82" t="s">
        <v>1582</v>
      </c>
      <c r="E2045" s="82" t="s">
        <v>1922</v>
      </c>
    </row>
    <row r="2046" spans="1:5" ht="12" hidden="1">
      <c r="A2046" s="81">
        <v>98197</v>
      </c>
      <c r="B2046" s="82" t="s">
        <v>1602</v>
      </c>
      <c r="C2046" s="82" t="s">
        <v>1603</v>
      </c>
      <c r="D2046" s="82" t="s">
        <v>1582</v>
      </c>
      <c r="E2046" s="82" t="s">
        <v>1922</v>
      </c>
    </row>
    <row r="2047" spans="1:5" ht="12" hidden="1">
      <c r="A2047" s="81">
        <v>98198</v>
      </c>
      <c r="B2047" s="82" t="s">
        <v>1602</v>
      </c>
      <c r="C2047" s="82" t="s">
        <v>1603</v>
      </c>
      <c r="D2047" s="82" t="s">
        <v>1582</v>
      </c>
      <c r="E2047" s="82" t="s">
        <v>1922</v>
      </c>
    </row>
    <row r="2048" spans="1:5" ht="12" hidden="1">
      <c r="A2048" s="81">
        <v>98199</v>
      </c>
      <c r="B2048" s="82" t="s">
        <v>1602</v>
      </c>
      <c r="C2048" s="82" t="s">
        <v>1603</v>
      </c>
      <c r="D2048" s="82" t="s">
        <v>1582</v>
      </c>
      <c r="E2048" s="82" t="s">
        <v>1922</v>
      </c>
    </row>
    <row r="2049" spans="1:5" ht="12" hidden="1">
      <c r="A2049" s="81">
        <v>98330</v>
      </c>
      <c r="B2049" s="82" t="s">
        <v>1602</v>
      </c>
      <c r="C2049" s="82" t="s">
        <v>1603</v>
      </c>
      <c r="D2049" s="82" t="s">
        <v>1582</v>
      </c>
      <c r="E2049" s="82" t="s">
        <v>1922</v>
      </c>
    </row>
    <row r="2050" spans="1:5" ht="12" hidden="1">
      <c r="A2050" s="81">
        <v>98331</v>
      </c>
      <c r="B2050" s="82" t="s">
        <v>1602</v>
      </c>
      <c r="C2050" s="82" t="s">
        <v>1603</v>
      </c>
      <c r="D2050" s="82" t="s">
        <v>1582</v>
      </c>
      <c r="E2050" s="82" t="s">
        <v>1922</v>
      </c>
    </row>
    <row r="2051" spans="1:5" ht="12" hidden="1">
      <c r="A2051" s="81">
        <v>98332</v>
      </c>
      <c r="B2051" s="82" t="s">
        <v>1602</v>
      </c>
      <c r="C2051" s="82" t="s">
        <v>1603</v>
      </c>
      <c r="D2051" s="82" t="s">
        <v>1582</v>
      </c>
      <c r="E2051" s="82" t="s">
        <v>1922</v>
      </c>
    </row>
    <row r="2052" spans="1:5" ht="12" hidden="1">
      <c r="A2052" s="81">
        <v>98333</v>
      </c>
      <c r="B2052" s="82" t="s">
        <v>1602</v>
      </c>
      <c r="C2052" s="82" t="s">
        <v>1603</v>
      </c>
      <c r="D2052" s="82" t="s">
        <v>1582</v>
      </c>
      <c r="E2052" s="82" t="s">
        <v>1922</v>
      </c>
    </row>
    <row r="2053" spans="1:5" ht="12" hidden="1">
      <c r="A2053" s="81">
        <v>98334</v>
      </c>
      <c r="B2053" s="82" t="s">
        <v>1602</v>
      </c>
      <c r="C2053" s="82" t="s">
        <v>1603</v>
      </c>
      <c r="D2053" s="82" t="s">
        <v>1582</v>
      </c>
      <c r="E2053" s="82" t="s">
        <v>1922</v>
      </c>
    </row>
    <row r="2054" spans="1:5" ht="12" hidden="1">
      <c r="A2054" s="81">
        <v>98335</v>
      </c>
      <c r="B2054" s="82" t="s">
        <v>1602</v>
      </c>
      <c r="C2054" s="82" t="s">
        <v>1603</v>
      </c>
      <c r="D2054" s="82" t="s">
        <v>1582</v>
      </c>
      <c r="E2054" s="82" t="s">
        <v>1922</v>
      </c>
    </row>
    <row r="2055" spans="1:5" ht="12" hidden="1">
      <c r="A2055" s="81">
        <v>98336</v>
      </c>
      <c r="B2055" s="82" t="s">
        <v>1602</v>
      </c>
      <c r="C2055" s="82" t="s">
        <v>1603</v>
      </c>
      <c r="D2055" s="82" t="s">
        <v>1582</v>
      </c>
      <c r="E2055" s="82" t="s">
        <v>1922</v>
      </c>
    </row>
    <row r="2056" spans="1:5" ht="12" hidden="1">
      <c r="A2056" s="81">
        <v>98337</v>
      </c>
      <c r="B2056" s="82" t="s">
        <v>1602</v>
      </c>
      <c r="C2056" s="82" t="s">
        <v>1603</v>
      </c>
      <c r="D2056" s="82" t="s">
        <v>1582</v>
      </c>
      <c r="E2056" s="82" t="s">
        <v>1922</v>
      </c>
    </row>
    <row r="2057" spans="1:5" ht="12" hidden="1">
      <c r="A2057" s="81">
        <v>98338</v>
      </c>
      <c r="B2057" s="82" t="s">
        <v>1602</v>
      </c>
      <c r="C2057" s="82" t="s">
        <v>1603</v>
      </c>
      <c r="D2057" s="82" t="s">
        <v>1582</v>
      </c>
      <c r="E2057" s="82" t="s">
        <v>1922</v>
      </c>
    </row>
    <row r="2058" spans="1:5" ht="12" hidden="1">
      <c r="A2058" s="81">
        <v>98339</v>
      </c>
      <c r="B2058" s="82" t="s">
        <v>1602</v>
      </c>
      <c r="C2058" s="82" t="s">
        <v>1603</v>
      </c>
      <c r="D2058" s="82" t="s">
        <v>1582</v>
      </c>
      <c r="E2058" s="82" t="s">
        <v>1922</v>
      </c>
    </row>
    <row r="2059" spans="1:5" ht="12" hidden="1">
      <c r="A2059" s="81">
        <v>98690</v>
      </c>
      <c r="B2059" s="82" t="s">
        <v>1602</v>
      </c>
      <c r="C2059" s="82" t="s">
        <v>1588</v>
      </c>
      <c r="D2059" s="82" t="s">
        <v>1582</v>
      </c>
      <c r="E2059" s="82" t="s">
        <v>1922</v>
      </c>
    </row>
    <row r="2060" spans="1:5" ht="12" hidden="1">
      <c r="A2060" s="81">
        <v>98691</v>
      </c>
      <c r="B2060" s="82" t="s">
        <v>1602</v>
      </c>
      <c r="C2060" s="82" t="s">
        <v>1588</v>
      </c>
      <c r="D2060" s="82" t="s">
        <v>1582</v>
      </c>
      <c r="E2060" s="82" t="s">
        <v>1922</v>
      </c>
    </row>
    <row r="2061" spans="1:5" ht="12" hidden="1">
      <c r="A2061" s="81">
        <v>98692</v>
      </c>
      <c r="B2061" s="82" t="s">
        <v>1602</v>
      </c>
      <c r="C2061" s="82" t="s">
        <v>1588</v>
      </c>
      <c r="D2061" s="82" t="s">
        <v>1582</v>
      </c>
      <c r="E2061" s="82" t="s">
        <v>1922</v>
      </c>
    </row>
    <row r="2062" spans="1:5" ht="12" hidden="1">
      <c r="A2062" s="81">
        <v>98693</v>
      </c>
      <c r="B2062" s="82" t="s">
        <v>1602</v>
      </c>
      <c r="C2062" s="82" t="s">
        <v>1588</v>
      </c>
      <c r="D2062" s="82" t="s">
        <v>1582</v>
      </c>
      <c r="E2062" s="82" t="s">
        <v>1922</v>
      </c>
    </row>
    <row r="2063" spans="1:5" ht="12" hidden="1">
      <c r="A2063" s="81">
        <v>98694</v>
      </c>
      <c r="B2063" s="82" t="s">
        <v>1602</v>
      </c>
      <c r="C2063" s="82" t="s">
        <v>1588</v>
      </c>
      <c r="D2063" s="82" t="s">
        <v>1582</v>
      </c>
      <c r="E2063" s="82" t="s">
        <v>1922</v>
      </c>
    </row>
    <row r="2064" spans="1:5" ht="12" hidden="1">
      <c r="A2064" s="81">
        <v>98695</v>
      </c>
      <c r="B2064" s="82" t="s">
        <v>1602</v>
      </c>
      <c r="C2064" s="82" t="s">
        <v>1588</v>
      </c>
      <c r="D2064" s="82" t="s">
        <v>1582</v>
      </c>
      <c r="E2064" s="82" t="s">
        <v>1922</v>
      </c>
    </row>
    <row r="2065" spans="1:5" ht="12" hidden="1">
      <c r="A2065" s="81">
        <v>98696</v>
      </c>
      <c r="B2065" s="82" t="s">
        <v>1602</v>
      </c>
      <c r="C2065" s="82" t="s">
        <v>1588</v>
      </c>
      <c r="D2065" s="82" t="s">
        <v>1582</v>
      </c>
      <c r="E2065" s="82" t="s">
        <v>1922</v>
      </c>
    </row>
    <row r="2066" spans="1:5" ht="12" hidden="1">
      <c r="A2066" s="81">
        <v>98697</v>
      </c>
      <c r="B2066" s="82" t="s">
        <v>1602</v>
      </c>
      <c r="C2066" s="82" t="s">
        <v>1588</v>
      </c>
      <c r="D2066" s="82" t="s">
        <v>1582</v>
      </c>
      <c r="E2066" s="82" t="s">
        <v>1922</v>
      </c>
    </row>
    <row r="2067" spans="1:5" ht="12" hidden="1">
      <c r="A2067" s="81">
        <v>98698</v>
      </c>
      <c r="B2067" s="82" t="s">
        <v>1602</v>
      </c>
      <c r="C2067" s="82" t="s">
        <v>1588</v>
      </c>
      <c r="D2067" s="82" t="s">
        <v>1582</v>
      </c>
      <c r="E2067" s="82" t="s">
        <v>1922</v>
      </c>
    </row>
    <row r="2068" spans="1:5" ht="12" hidden="1">
      <c r="A2068" s="81">
        <v>98699</v>
      </c>
      <c r="B2068" s="82" t="s">
        <v>1602</v>
      </c>
      <c r="C2068" s="82" t="s">
        <v>1588</v>
      </c>
      <c r="D2068" s="82" t="s">
        <v>1582</v>
      </c>
      <c r="E2068" s="82" t="s">
        <v>1922</v>
      </c>
    </row>
    <row r="2069" spans="1:5" ht="12" hidden="1">
      <c r="A2069" s="81">
        <v>99690</v>
      </c>
      <c r="B2069" s="82" t="s">
        <v>1602</v>
      </c>
      <c r="C2069" s="82" t="s">
        <v>1588</v>
      </c>
      <c r="D2069" s="82" t="s">
        <v>1582</v>
      </c>
      <c r="E2069" s="82" t="s">
        <v>1922</v>
      </c>
    </row>
    <row r="2070" spans="1:5" ht="12" hidden="1">
      <c r="A2070" s="81">
        <v>99691</v>
      </c>
      <c r="B2070" s="82" t="s">
        <v>1602</v>
      </c>
      <c r="C2070" s="82" t="s">
        <v>1588</v>
      </c>
      <c r="D2070" s="82" t="s">
        <v>1582</v>
      </c>
      <c r="E2070" s="82" t="s">
        <v>1922</v>
      </c>
    </row>
    <row r="2071" spans="1:5" ht="12" hidden="1">
      <c r="A2071" s="81">
        <v>99692</v>
      </c>
      <c r="B2071" s="82" t="s">
        <v>1602</v>
      </c>
      <c r="C2071" s="82" t="s">
        <v>1588</v>
      </c>
      <c r="D2071" s="82" t="s">
        <v>1582</v>
      </c>
      <c r="E2071" s="82" t="s">
        <v>1922</v>
      </c>
    </row>
    <row r="2072" spans="1:5" ht="12" hidden="1">
      <c r="A2072" s="81">
        <v>99693</v>
      </c>
      <c r="B2072" s="82" t="s">
        <v>1602</v>
      </c>
      <c r="C2072" s="82" t="s">
        <v>1588</v>
      </c>
      <c r="D2072" s="82" t="s">
        <v>1582</v>
      </c>
      <c r="E2072" s="82" t="s">
        <v>1922</v>
      </c>
    </row>
    <row r="2073" spans="1:5" ht="12" hidden="1">
      <c r="A2073" s="81">
        <v>99694</v>
      </c>
      <c r="B2073" s="82" t="s">
        <v>1602</v>
      </c>
      <c r="C2073" s="82" t="s">
        <v>1588</v>
      </c>
      <c r="D2073" s="82" t="s">
        <v>1582</v>
      </c>
      <c r="E2073" s="82" t="s">
        <v>1922</v>
      </c>
    </row>
    <row r="2074" spans="1:5" ht="12" hidden="1">
      <c r="A2074" s="81">
        <f>+A2073+1</f>
        <v>99695</v>
      </c>
      <c r="B2074" s="82" t="s">
        <v>1602</v>
      </c>
      <c r="C2074" s="82" t="s">
        <v>1588</v>
      </c>
      <c r="D2074" s="82" t="s">
        <v>1582</v>
      </c>
      <c r="E2074" s="82" t="s">
        <v>1922</v>
      </c>
    </row>
    <row r="2075" spans="1:5" ht="12" hidden="1">
      <c r="A2075" s="81">
        <f>+A2074+1</f>
        <v>99696</v>
      </c>
      <c r="B2075" s="82" t="s">
        <v>1602</v>
      </c>
      <c r="C2075" s="82" t="s">
        <v>1588</v>
      </c>
      <c r="D2075" s="82" t="s">
        <v>1582</v>
      </c>
      <c r="E2075" s="82" t="s">
        <v>1922</v>
      </c>
    </row>
    <row r="2076" spans="1:5" ht="12" hidden="1">
      <c r="A2076" s="81">
        <f>+A2075+1</f>
        <v>99697</v>
      </c>
      <c r="B2076" s="82" t="s">
        <v>1602</v>
      </c>
      <c r="C2076" s="82" t="s">
        <v>1588</v>
      </c>
      <c r="D2076" s="82" t="s">
        <v>1582</v>
      </c>
      <c r="E2076" s="82" t="s">
        <v>1922</v>
      </c>
    </row>
    <row r="2077" spans="1:5" ht="12" hidden="1">
      <c r="A2077" s="81">
        <f>+A2076+1</f>
        <v>99698</v>
      </c>
      <c r="B2077" s="82" t="s">
        <v>1602</v>
      </c>
      <c r="C2077" s="82" t="s">
        <v>1588</v>
      </c>
      <c r="D2077" s="82" t="s">
        <v>1582</v>
      </c>
      <c r="E2077" s="82" t="s">
        <v>1922</v>
      </c>
    </row>
    <row r="2078" spans="1:5" ht="12" hidden="1">
      <c r="A2078" s="81">
        <f>+A2077+1</f>
        <v>99699</v>
      </c>
      <c r="B2078" s="82" t="s">
        <v>1602</v>
      </c>
      <c r="C2078" s="82" t="s">
        <v>1588</v>
      </c>
      <c r="D2078" s="82" t="s">
        <v>1582</v>
      </c>
      <c r="E2078" s="82" t="s">
        <v>1922</v>
      </c>
    </row>
    <row r="2079" spans="1:5" ht="12" hidden="1">
      <c r="A2079" s="81">
        <v>93200</v>
      </c>
      <c r="B2079" s="82" t="s">
        <v>1602</v>
      </c>
      <c r="C2079" s="82" t="s">
        <v>2238</v>
      </c>
      <c r="D2079" s="82" t="s">
        <v>1582</v>
      </c>
      <c r="E2079" s="82" t="s">
        <v>2239</v>
      </c>
    </row>
    <row r="2080" spans="1:5" ht="12" hidden="1">
      <c r="A2080" s="81">
        <v>93201</v>
      </c>
      <c r="B2080" s="82" t="s">
        <v>1602</v>
      </c>
      <c r="C2080" s="82" t="s">
        <v>2238</v>
      </c>
      <c r="D2080" s="82" t="s">
        <v>1582</v>
      </c>
      <c r="E2080" s="82" t="s">
        <v>2239</v>
      </c>
    </row>
    <row r="2081" spans="1:5" ht="12" hidden="1">
      <c r="A2081" s="81">
        <v>93202</v>
      </c>
      <c r="B2081" s="82" t="s">
        <v>1602</v>
      </c>
      <c r="C2081" s="82" t="s">
        <v>2238</v>
      </c>
      <c r="D2081" s="82" t="s">
        <v>1582</v>
      </c>
      <c r="E2081" s="82" t="s">
        <v>2239</v>
      </c>
    </row>
    <row r="2082" spans="1:5" ht="12" hidden="1">
      <c r="A2082" s="81">
        <v>93203</v>
      </c>
      <c r="B2082" s="82" t="s">
        <v>1602</v>
      </c>
      <c r="C2082" s="82" t="s">
        <v>2238</v>
      </c>
      <c r="D2082" s="82" t="s">
        <v>1582</v>
      </c>
      <c r="E2082" s="82" t="s">
        <v>2239</v>
      </c>
    </row>
    <row r="2083" spans="1:5" ht="12" hidden="1">
      <c r="A2083" s="81">
        <v>93204</v>
      </c>
      <c r="B2083" s="82" t="s">
        <v>1602</v>
      </c>
      <c r="C2083" s="82" t="s">
        <v>2238</v>
      </c>
      <c r="D2083" s="82" t="s">
        <v>1582</v>
      </c>
      <c r="E2083" s="82" t="s">
        <v>2239</v>
      </c>
    </row>
    <row r="2084" spans="1:5" ht="12" hidden="1">
      <c r="A2084" s="81">
        <v>93205</v>
      </c>
      <c r="B2084" s="82" t="s">
        <v>1602</v>
      </c>
      <c r="C2084" s="82" t="s">
        <v>2238</v>
      </c>
      <c r="D2084" s="82" t="s">
        <v>1582</v>
      </c>
      <c r="E2084" s="82" t="s">
        <v>2239</v>
      </c>
    </row>
    <row r="2085" spans="1:5" ht="12" hidden="1">
      <c r="A2085" s="81">
        <v>93206</v>
      </c>
      <c r="B2085" s="82" t="s">
        <v>1602</v>
      </c>
      <c r="C2085" s="82" t="s">
        <v>2238</v>
      </c>
      <c r="D2085" s="82" t="s">
        <v>1582</v>
      </c>
      <c r="E2085" s="82" t="s">
        <v>2239</v>
      </c>
    </row>
    <row r="2086" spans="1:5" ht="12" hidden="1">
      <c r="A2086" s="81">
        <v>93207</v>
      </c>
      <c r="B2086" s="82" t="s">
        <v>1602</v>
      </c>
      <c r="C2086" s="82" t="s">
        <v>2238</v>
      </c>
      <c r="D2086" s="82" t="s">
        <v>1582</v>
      </c>
      <c r="E2086" s="82" t="s">
        <v>2239</v>
      </c>
    </row>
    <row r="2087" spans="1:5" ht="12" hidden="1">
      <c r="A2087" s="81">
        <v>93208</v>
      </c>
      <c r="B2087" s="82" t="s">
        <v>1602</v>
      </c>
      <c r="C2087" s="82" t="s">
        <v>2238</v>
      </c>
      <c r="D2087" s="82" t="s">
        <v>1582</v>
      </c>
      <c r="E2087" s="82" t="s">
        <v>2239</v>
      </c>
    </row>
    <row r="2088" spans="1:5" ht="12" hidden="1">
      <c r="A2088" s="81">
        <v>93209</v>
      </c>
      <c r="B2088" s="82" t="s">
        <v>1602</v>
      </c>
      <c r="C2088" s="82" t="s">
        <v>2238</v>
      </c>
      <c r="D2088" s="82" t="s">
        <v>1582</v>
      </c>
      <c r="E2088" s="82" t="s">
        <v>2239</v>
      </c>
    </row>
    <row r="2089" spans="1:5" ht="12" hidden="1">
      <c r="A2089" s="81">
        <v>93210</v>
      </c>
      <c r="B2089" s="82" t="s">
        <v>1602</v>
      </c>
      <c r="C2089" s="82" t="s">
        <v>2238</v>
      </c>
      <c r="D2089" s="82" t="s">
        <v>1582</v>
      </c>
      <c r="E2089" s="82" t="s">
        <v>2239</v>
      </c>
    </row>
    <row r="2090" spans="1:5" ht="12" hidden="1">
      <c r="A2090" s="81">
        <v>93211</v>
      </c>
      <c r="B2090" s="82" t="s">
        <v>1602</v>
      </c>
      <c r="C2090" s="82" t="s">
        <v>2238</v>
      </c>
      <c r="D2090" s="82" t="s">
        <v>1582</v>
      </c>
      <c r="E2090" s="82" t="s">
        <v>2239</v>
      </c>
    </row>
    <row r="2091" spans="1:5" ht="12" hidden="1">
      <c r="A2091" s="81">
        <v>93212</v>
      </c>
      <c r="B2091" s="82" t="s">
        <v>1602</v>
      </c>
      <c r="C2091" s="82" t="s">
        <v>2238</v>
      </c>
      <c r="D2091" s="82" t="s">
        <v>1582</v>
      </c>
      <c r="E2091" s="82" t="s">
        <v>2239</v>
      </c>
    </row>
    <row r="2092" spans="1:5" ht="12" hidden="1">
      <c r="A2092" s="81">
        <v>93213</v>
      </c>
      <c r="B2092" s="82" t="s">
        <v>1602</v>
      </c>
      <c r="C2092" s="82" t="s">
        <v>2238</v>
      </c>
      <c r="D2092" s="82" t="s">
        <v>1582</v>
      </c>
      <c r="E2092" s="82" t="s">
        <v>2239</v>
      </c>
    </row>
    <row r="2093" spans="1:5" ht="12" hidden="1">
      <c r="A2093" s="81">
        <v>93214</v>
      </c>
      <c r="B2093" s="82" t="s">
        <v>1602</v>
      </c>
      <c r="C2093" s="82" t="s">
        <v>2238</v>
      </c>
      <c r="D2093" s="82" t="s">
        <v>1582</v>
      </c>
      <c r="E2093" s="82" t="s">
        <v>2239</v>
      </c>
    </row>
    <row r="2094" spans="1:5" ht="12" hidden="1">
      <c r="A2094" s="81">
        <v>93215</v>
      </c>
      <c r="B2094" s="82" t="s">
        <v>1602</v>
      </c>
      <c r="C2094" s="82" t="s">
        <v>2238</v>
      </c>
      <c r="D2094" s="82" t="s">
        <v>1582</v>
      </c>
      <c r="E2094" s="82" t="s">
        <v>2239</v>
      </c>
    </row>
    <row r="2095" spans="1:5" ht="12" hidden="1">
      <c r="A2095" s="81">
        <v>93216</v>
      </c>
      <c r="B2095" s="82" t="s">
        <v>1602</v>
      </c>
      <c r="C2095" s="82" t="s">
        <v>2238</v>
      </c>
      <c r="D2095" s="82" t="s">
        <v>1582</v>
      </c>
      <c r="E2095" s="82" t="s">
        <v>2239</v>
      </c>
    </row>
    <row r="2096" spans="1:5" ht="12" hidden="1">
      <c r="A2096" s="81">
        <v>93217</v>
      </c>
      <c r="B2096" s="82" t="s">
        <v>1602</v>
      </c>
      <c r="C2096" s="82" t="s">
        <v>2238</v>
      </c>
      <c r="D2096" s="82" t="s">
        <v>1582</v>
      </c>
      <c r="E2096" s="82" t="s">
        <v>2239</v>
      </c>
    </row>
    <row r="2097" spans="1:5" ht="12" hidden="1">
      <c r="A2097" s="81">
        <v>93218</v>
      </c>
      <c r="B2097" s="82" t="s">
        <v>1602</v>
      </c>
      <c r="C2097" s="82" t="s">
        <v>2238</v>
      </c>
      <c r="D2097" s="82" t="s">
        <v>1582</v>
      </c>
      <c r="E2097" s="82" t="s">
        <v>2239</v>
      </c>
    </row>
    <row r="2098" spans="1:5" ht="12" hidden="1">
      <c r="A2098" s="81">
        <v>93219</v>
      </c>
      <c r="B2098" s="82" t="s">
        <v>1602</v>
      </c>
      <c r="C2098" s="82" t="s">
        <v>2238</v>
      </c>
      <c r="D2098" s="82" t="s">
        <v>1582</v>
      </c>
      <c r="E2098" s="82" t="s">
        <v>2239</v>
      </c>
    </row>
    <row r="2099" spans="1:5" ht="12" hidden="1">
      <c r="A2099" s="81">
        <v>93220</v>
      </c>
      <c r="B2099" s="82" t="s">
        <v>1602</v>
      </c>
      <c r="C2099" s="82" t="s">
        <v>2238</v>
      </c>
      <c r="D2099" s="82" t="s">
        <v>1582</v>
      </c>
      <c r="E2099" s="82" t="s">
        <v>2239</v>
      </c>
    </row>
    <row r="2100" spans="1:5" ht="12" hidden="1">
      <c r="A2100" s="81">
        <v>93221</v>
      </c>
      <c r="B2100" s="82" t="s">
        <v>1602</v>
      </c>
      <c r="C2100" s="82" t="s">
        <v>2238</v>
      </c>
      <c r="D2100" s="82" t="s">
        <v>1582</v>
      </c>
      <c r="E2100" s="82" t="s">
        <v>2239</v>
      </c>
    </row>
    <row r="2101" spans="1:5" ht="12" hidden="1">
      <c r="A2101" s="81">
        <v>93222</v>
      </c>
      <c r="B2101" s="82" t="s">
        <v>1602</v>
      </c>
      <c r="C2101" s="82" t="s">
        <v>2238</v>
      </c>
      <c r="D2101" s="82" t="s">
        <v>1582</v>
      </c>
      <c r="E2101" s="82" t="s">
        <v>2239</v>
      </c>
    </row>
    <row r="2102" spans="1:5" ht="12" hidden="1">
      <c r="A2102" s="81">
        <v>93223</v>
      </c>
      <c r="B2102" s="82" t="s">
        <v>1602</v>
      </c>
      <c r="C2102" s="82" t="s">
        <v>2238</v>
      </c>
      <c r="D2102" s="82" t="s">
        <v>1582</v>
      </c>
      <c r="E2102" s="82" t="s">
        <v>2239</v>
      </c>
    </row>
    <row r="2103" spans="1:5" ht="12" hidden="1">
      <c r="A2103" s="81">
        <v>93224</v>
      </c>
      <c r="B2103" s="82" t="s">
        <v>1602</v>
      </c>
      <c r="C2103" s="82" t="s">
        <v>2238</v>
      </c>
      <c r="D2103" s="82" t="s">
        <v>1582</v>
      </c>
      <c r="E2103" s="82" t="s">
        <v>2239</v>
      </c>
    </row>
    <row r="2104" spans="1:5" ht="12" hidden="1">
      <c r="A2104" s="81">
        <v>93225</v>
      </c>
      <c r="B2104" s="82" t="s">
        <v>1602</v>
      </c>
      <c r="C2104" s="82" t="s">
        <v>2238</v>
      </c>
      <c r="D2104" s="82" t="s">
        <v>1582</v>
      </c>
      <c r="E2104" s="82" t="s">
        <v>2239</v>
      </c>
    </row>
    <row r="2105" spans="1:5" ht="12" hidden="1">
      <c r="A2105" s="81">
        <v>93226</v>
      </c>
      <c r="B2105" s="82" t="s">
        <v>1602</v>
      </c>
      <c r="C2105" s="82" t="s">
        <v>2238</v>
      </c>
      <c r="D2105" s="82" t="s">
        <v>1582</v>
      </c>
      <c r="E2105" s="82" t="s">
        <v>2239</v>
      </c>
    </row>
    <row r="2106" spans="1:5" ht="12" hidden="1">
      <c r="A2106" s="81">
        <v>93227</v>
      </c>
      <c r="B2106" s="82" t="s">
        <v>1602</v>
      </c>
      <c r="C2106" s="82" t="s">
        <v>2238</v>
      </c>
      <c r="D2106" s="82" t="s">
        <v>1582</v>
      </c>
      <c r="E2106" s="82" t="s">
        <v>2239</v>
      </c>
    </row>
    <row r="2107" spans="1:5" ht="12" hidden="1">
      <c r="A2107" s="81">
        <v>93228</v>
      </c>
      <c r="B2107" s="82" t="s">
        <v>1602</v>
      </c>
      <c r="C2107" s="82" t="s">
        <v>2238</v>
      </c>
      <c r="D2107" s="82" t="s">
        <v>1582</v>
      </c>
      <c r="E2107" s="82" t="s">
        <v>2239</v>
      </c>
    </row>
    <row r="2108" spans="1:5" ht="12" hidden="1">
      <c r="A2108" s="81">
        <v>93229</v>
      </c>
      <c r="B2108" s="82" t="s">
        <v>1602</v>
      </c>
      <c r="C2108" s="82" t="s">
        <v>2238</v>
      </c>
      <c r="D2108" s="82" t="s">
        <v>1582</v>
      </c>
      <c r="E2108" s="82" t="s">
        <v>2239</v>
      </c>
    </row>
    <row r="2109" spans="1:5" ht="12" hidden="1">
      <c r="A2109" s="81">
        <v>93230</v>
      </c>
      <c r="B2109" s="82" t="s">
        <v>1602</v>
      </c>
      <c r="C2109" s="82" t="s">
        <v>2238</v>
      </c>
      <c r="D2109" s="82" t="s">
        <v>1582</v>
      </c>
      <c r="E2109" s="82" t="s">
        <v>2239</v>
      </c>
    </row>
    <row r="2110" spans="1:5" ht="12" hidden="1">
      <c r="A2110" s="81">
        <v>93231</v>
      </c>
      <c r="B2110" s="82" t="s">
        <v>1602</v>
      </c>
      <c r="C2110" s="82" t="s">
        <v>2238</v>
      </c>
      <c r="D2110" s="82" t="s">
        <v>1582</v>
      </c>
      <c r="E2110" s="82" t="s">
        <v>2239</v>
      </c>
    </row>
    <row r="2111" spans="1:5" ht="12" hidden="1">
      <c r="A2111" s="81">
        <v>93232</v>
      </c>
      <c r="B2111" s="82" t="s">
        <v>1602</v>
      </c>
      <c r="C2111" s="82" t="s">
        <v>2238</v>
      </c>
      <c r="D2111" s="82" t="s">
        <v>1582</v>
      </c>
      <c r="E2111" s="82" t="s">
        <v>2239</v>
      </c>
    </row>
    <row r="2112" spans="1:5" ht="12" hidden="1">
      <c r="A2112" s="81">
        <v>93233</v>
      </c>
      <c r="B2112" s="82" t="s">
        <v>1602</v>
      </c>
      <c r="C2112" s="82" t="s">
        <v>2238</v>
      </c>
      <c r="D2112" s="82" t="s">
        <v>1582</v>
      </c>
      <c r="E2112" s="82" t="s">
        <v>2239</v>
      </c>
    </row>
    <row r="2113" spans="1:5" ht="12" hidden="1">
      <c r="A2113" s="81">
        <v>93234</v>
      </c>
      <c r="B2113" s="82" t="s">
        <v>1602</v>
      </c>
      <c r="C2113" s="82" t="s">
        <v>2238</v>
      </c>
      <c r="D2113" s="82" t="s">
        <v>1582</v>
      </c>
      <c r="E2113" s="82" t="s">
        <v>2239</v>
      </c>
    </row>
    <row r="2114" spans="1:5" ht="12" hidden="1">
      <c r="A2114" s="81">
        <v>93235</v>
      </c>
      <c r="B2114" s="82" t="s">
        <v>1602</v>
      </c>
      <c r="C2114" s="82" t="s">
        <v>2238</v>
      </c>
      <c r="D2114" s="82" t="s">
        <v>1582</v>
      </c>
      <c r="E2114" s="82" t="s">
        <v>2239</v>
      </c>
    </row>
    <row r="2115" spans="1:5" ht="12" hidden="1">
      <c r="A2115" s="81">
        <v>93236</v>
      </c>
      <c r="B2115" s="82" t="s">
        <v>1602</v>
      </c>
      <c r="C2115" s="82" t="s">
        <v>2238</v>
      </c>
      <c r="D2115" s="82" t="s">
        <v>1582</v>
      </c>
      <c r="E2115" s="82" t="s">
        <v>2239</v>
      </c>
    </row>
    <row r="2116" spans="1:5" ht="12" hidden="1">
      <c r="A2116" s="81">
        <v>93237</v>
      </c>
      <c r="B2116" s="82" t="s">
        <v>1602</v>
      </c>
      <c r="C2116" s="82" t="s">
        <v>2238</v>
      </c>
      <c r="D2116" s="82" t="s">
        <v>1582</v>
      </c>
      <c r="E2116" s="82" t="s">
        <v>2239</v>
      </c>
    </row>
    <row r="2117" spans="1:5" ht="12" hidden="1">
      <c r="A2117" s="81">
        <v>93238</v>
      </c>
      <c r="B2117" s="82" t="s">
        <v>1602</v>
      </c>
      <c r="C2117" s="82" t="s">
        <v>2238</v>
      </c>
      <c r="D2117" s="82" t="s">
        <v>1582</v>
      </c>
      <c r="E2117" s="82" t="s">
        <v>2239</v>
      </c>
    </row>
    <row r="2118" spans="1:5" ht="12" hidden="1">
      <c r="A2118" s="81">
        <v>93239</v>
      </c>
      <c r="B2118" s="82" t="s">
        <v>1602</v>
      </c>
      <c r="C2118" s="82" t="s">
        <v>2238</v>
      </c>
      <c r="D2118" s="82" t="s">
        <v>1582</v>
      </c>
      <c r="E2118" s="82" t="s">
        <v>2239</v>
      </c>
    </row>
    <row r="2119" spans="1:5" ht="12" hidden="1">
      <c r="A2119" s="81">
        <v>93240</v>
      </c>
      <c r="B2119" s="82" t="s">
        <v>1602</v>
      </c>
      <c r="C2119" s="82" t="s">
        <v>2238</v>
      </c>
      <c r="D2119" s="82" t="s">
        <v>1582</v>
      </c>
      <c r="E2119" s="82" t="s">
        <v>2239</v>
      </c>
    </row>
    <row r="2120" spans="1:5" ht="12" hidden="1">
      <c r="A2120" s="81">
        <v>93241</v>
      </c>
      <c r="B2120" s="82" t="s">
        <v>1602</v>
      </c>
      <c r="C2120" s="82" t="s">
        <v>2238</v>
      </c>
      <c r="D2120" s="82" t="s">
        <v>1582</v>
      </c>
      <c r="E2120" s="82" t="s">
        <v>2239</v>
      </c>
    </row>
    <row r="2121" spans="1:5" ht="12" hidden="1">
      <c r="A2121" s="81">
        <v>93242</v>
      </c>
      <c r="B2121" s="82" t="s">
        <v>1602</v>
      </c>
      <c r="C2121" s="82" t="s">
        <v>2238</v>
      </c>
      <c r="D2121" s="82" t="s">
        <v>1582</v>
      </c>
      <c r="E2121" s="82" t="s">
        <v>2239</v>
      </c>
    </row>
    <row r="2122" spans="1:5" ht="12" hidden="1">
      <c r="A2122" s="81">
        <v>93243</v>
      </c>
      <c r="B2122" s="82" t="s">
        <v>1602</v>
      </c>
      <c r="C2122" s="82" t="s">
        <v>2238</v>
      </c>
      <c r="D2122" s="82" t="s">
        <v>1582</v>
      </c>
      <c r="E2122" s="82" t="s">
        <v>2239</v>
      </c>
    </row>
    <row r="2123" spans="1:5" ht="12" hidden="1">
      <c r="A2123" s="81">
        <v>93244</v>
      </c>
      <c r="B2123" s="82" t="s">
        <v>1602</v>
      </c>
      <c r="C2123" s="82" t="s">
        <v>2238</v>
      </c>
      <c r="D2123" s="82" t="s">
        <v>1582</v>
      </c>
      <c r="E2123" s="82" t="s">
        <v>2239</v>
      </c>
    </row>
    <row r="2124" spans="1:5" ht="12" hidden="1">
      <c r="A2124" s="81">
        <v>93245</v>
      </c>
      <c r="B2124" s="82" t="s">
        <v>1602</v>
      </c>
      <c r="C2124" s="82" t="s">
        <v>2238</v>
      </c>
      <c r="D2124" s="82" t="s">
        <v>1582</v>
      </c>
      <c r="E2124" s="82" t="s">
        <v>2239</v>
      </c>
    </row>
    <row r="2125" spans="1:5" ht="12" hidden="1">
      <c r="A2125" s="81">
        <v>93246</v>
      </c>
      <c r="B2125" s="82" t="s">
        <v>1602</v>
      </c>
      <c r="C2125" s="82" t="s">
        <v>2238</v>
      </c>
      <c r="D2125" s="82" t="s">
        <v>1582</v>
      </c>
      <c r="E2125" s="82" t="s">
        <v>2239</v>
      </c>
    </row>
    <row r="2126" spans="1:5" ht="12" hidden="1">
      <c r="A2126" s="81">
        <v>93247</v>
      </c>
      <c r="B2126" s="82" t="s">
        <v>1602</v>
      </c>
      <c r="C2126" s="82" t="s">
        <v>2238</v>
      </c>
      <c r="D2126" s="82" t="s">
        <v>1582</v>
      </c>
      <c r="E2126" s="82" t="s">
        <v>2239</v>
      </c>
    </row>
    <row r="2127" spans="1:5" ht="12" hidden="1">
      <c r="A2127" s="81">
        <v>93248</v>
      </c>
      <c r="B2127" s="82" t="s">
        <v>1602</v>
      </c>
      <c r="C2127" s="82" t="s">
        <v>2238</v>
      </c>
      <c r="D2127" s="82" t="s">
        <v>1582</v>
      </c>
      <c r="E2127" s="82" t="s">
        <v>2239</v>
      </c>
    </row>
    <row r="2128" spans="1:5" ht="12" hidden="1">
      <c r="A2128" s="81">
        <v>93249</v>
      </c>
      <c r="B2128" s="82" t="s">
        <v>1602</v>
      </c>
      <c r="C2128" s="82" t="s">
        <v>2238</v>
      </c>
      <c r="D2128" s="82" t="s">
        <v>1582</v>
      </c>
      <c r="E2128" s="82" t="s">
        <v>2239</v>
      </c>
    </row>
    <row r="2129" spans="1:5" ht="12" hidden="1">
      <c r="A2129" s="81">
        <v>92200</v>
      </c>
      <c r="B2129" s="82" t="s">
        <v>1602</v>
      </c>
      <c r="C2129" s="82" t="s">
        <v>1407</v>
      </c>
      <c r="D2129" s="82" t="s">
        <v>1582</v>
      </c>
      <c r="E2129" s="82" t="s">
        <v>2239</v>
      </c>
    </row>
    <row r="2130" spans="1:5" ht="12" hidden="1">
      <c r="A2130" s="81">
        <v>92201</v>
      </c>
      <c r="B2130" s="82" t="s">
        <v>1602</v>
      </c>
      <c r="C2130" s="82" t="s">
        <v>1407</v>
      </c>
      <c r="D2130" s="82" t="s">
        <v>1582</v>
      </c>
      <c r="E2130" s="82" t="s">
        <v>2239</v>
      </c>
    </row>
    <row r="2131" spans="1:5" ht="12" hidden="1">
      <c r="A2131" s="81">
        <v>92202</v>
      </c>
      <c r="B2131" s="82" t="s">
        <v>1602</v>
      </c>
      <c r="C2131" s="82" t="s">
        <v>1407</v>
      </c>
      <c r="D2131" s="82" t="s">
        <v>1582</v>
      </c>
      <c r="E2131" s="82" t="s">
        <v>2239</v>
      </c>
    </row>
    <row r="2132" spans="1:5" ht="12" hidden="1">
      <c r="A2132" s="81">
        <v>92203</v>
      </c>
      <c r="B2132" s="82" t="s">
        <v>1602</v>
      </c>
      <c r="C2132" s="82" t="s">
        <v>1407</v>
      </c>
      <c r="D2132" s="82" t="s">
        <v>1582</v>
      </c>
      <c r="E2132" s="82" t="s">
        <v>2239</v>
      </c>
    </row>
    <row r="2133" spans="1:5" ht="12" hidden="1">
      <c r="A2133" s="81">
        <v>92204</v>
      </c>
      <c r="B2133" s="82" t="s">
        <v>1602</v>
      </c>
      <c r="C2133" s="82" t="s">
        <v>1407</v>
      </c>
      <c r="D2133" s="82" t="s">
        <v>1582</v>
      </c>
      <c r="E2133" s="82" t="s">
        <v>2239</v>
      </c>
    </row>
    <row r="2134" spans="1:5" ht="12" hidden="1">
      <c r="A2134" s="81">
        <v>92205</v>
      </c>
      <c r="B2134" s="82" t="s">
        <v>1602</v>
      </c>
      <c r="C2134" s="82" t="s">
        <v>1407</v>
      </c>
      <c r="D2134" s="82" t="s">
        <v>1582</v>
      </c>
      <c r="E2134" s="82" t="s">
        <v>2239</v>
      </c>
    </row>
    <row r="2135" spans="1:5" ht="12" hidden="1">
      <c r="A2135" s="81">
        <v>92206</v>
      </c>
      <c r="B2135" s="82" t="s">
        <v>1602</v>
      </c>
      <c r="C2135" s="82" t="s">
        <v>1407</v>
      </c>
      <c r="D2135" s="82" t="s">
        <v>1582</v>
      </c>
      <c r="E2135" s="82" t="s">
        <v>2239</v>
      </c>
    </row>
    <row r="2136" spans="1:5" ht="12" hidden="1">
      <c r="A2136" s="81">
        <v>92207</v>
      </c>
      <c r="B2136" s="82" t="s">
        <v>1602</v>
      </c>
      <c r="C2136" s="82" t="s">
        <v>1407</v>
      </c>
      <c r="D2136" s="82" t="s">
        <v>1582</v>
      </c>
      <c r="E2136" s="82" t="s">
        <v>2239</v>
      </c>
    </row>
    <row r="2137" spans="1:5" ht="12" hidden="1">
      <c r="A2137" s="81">
        <v>92208</v>
      </c>
      <c r="B2137" s="82" t="s">
        <v>1602</v>
      </c>
      <c r="C2137" s="82" t="s">
        <v>1407</v>
      </c>
      <c r="D2137" s="82" t="s">
        <v>1582</v>
      </c>
      <c r="E2137" s="82" t="s">
        <v>2239</v>
      </c>
    </row>
    <row r="2138" spans="1:5" ht="12" hidden="1">
      <c r="A2138" s="81">
        <v>92209</v>
      </c>
      <c r="B2138" s="82" t="s">
        <v>1602</v>
      </c>
      <c r="C2138" s="82" t="s">
        <v>1407</v>
      </c>
      <c r="D2138" s="82" t="s">
        <v>1582</v>
      </c>
      <c r="E2138" s="82" t="s">
        <v>2239</v>
      </c>
    </row>
    <row r="2139" spans="1:5" ht="12" hidden="1">
      <c r="A2139" s="81">
        <v>92210</v>
      </c>
      <c r="B2139" s="82" t="s">
        <v>1602</v>
      </c>
      <c r="C2139" s="82" t="s">
        <v>1407</v>
      </c>
      <c r="D2139" s="82" t="s">
        <v>1582</v>
      </c>
      <c r="E2139" s="82" t="s">
        <v>2239</v>
      </c>
    </row>
    <row r="2140" spans="1:5" ht="12" hidden="1">
      <c r="A2140" s="81">
        <v>92211</v>
      </c>
      <c r="B2140" s="82" t="s">
        <v>1602</v>
      </c>
      <c r="C2140" s="82" t="s">
        <v>1407</v>
      </c>
      <c r="D2140" s="82" t="s">
        <v>1582</v>
      </c>
      <c r="E2140" s="82" t="s">
        <v>2239</v>
      </c>
    </row>
    <row r="2141" spans="1:5" ht="12" hidden="1">
      <c r="A2141" s="81">
        <v>92212</v>
      </c>
      <c r="B2141" s="82" t="s">
        <v>1602</v>
      </c>
      <c r="C2141" s="82" t="s">
        <v>1407</v>
      </c>
      <c r="D2141" s="82" t="s">
        <v>1582</v>
      </c>
      <c r="E2141" s="82" t="s">
        <v>2239</v>
      </c>
    </row>
    <row r="2142" spans="1:5" ht="12" hidden="1">
      <c r="A2142" s="81">
        <v>92213</v>
      </c>
      <c r="B2142" s="82" t="s">
        <v>1602</v>
      </c>
      <c r="C2142" s="82" t="s">
        <v>1407</v>
      </c>
      <c r="D2142" s="82" t="s">
        <v>1582</v>
      </c>
      <c r="E2142" s="82" t="s">
        <v>2239</v>
      </c>
    </row>
    <row r="2143" spans="1:5" ht="12" hidden="1">
      <c r="A2143" s="81">
        <v>92214</v>
      </c>
      <c r="B2143" s="82" t="s">
        <v>1602</v>
      </c>
      <c r="C2143" s="82" t="s">
        <v>1407</v>
      </c>
      <c r="D2143" s="82" t="s">
        <v>1582</v>
      </c>
      <c r="E2143" s="82" t="s">
        <v>2239</v>
      </c>
    </row>
    <row r="2144" spans="1:5" ht="12" hidden="1">
      <c r="A2144" s="81">
        <v>92215</v>
      </c>
      <c r="B2144" s="82" t="s">
        <v>1602</v>
      </c>
      <c r="C2144" s="82" t="s">
        <v>1407</v>
      </c>
      <c r="D2144" s="82" t="s">
        <v>1582</v>
      </c>
      <c r="E2144" s="82" t="s">
        <v>2239</v>
      </c>
    </row>
    <row r="2145" spans="1:5" ht="12" hidden="1">
      <c r="A2145" s="81">
        <v>92216</v>
      </c>
      <c r="B2145" s="82" t="s">
        <v>1602</v>
      </c>
      <c r="C2145" s="82" t="s">
        <v>1407</v>
      </c>
      <c r="D2145" s="82" t="s">
        <v>1582</v>
      </c>
      <c r="E2145" s="82" t="s">
        <v>2239</v>
      </c>
    </row>
    <row r="2146" spans="1:5" ht="12" hidden="1">
      <c r="A2146" s="81">
        <v>92217</v>
      </c>
      <c r="B2146" s="82" t="s">
        <v>1602</v>
      </c>
      <c r="C2146" s="82" t="s">
        <v>1407</v>
      </c>
      <c r="D2146" s="82" t="s">
        <v>1582</v>
      </c>
      <c r="E2146" s="82" t="s">
        <v>2239</v>
      </c>
    </row>
    <row r="2147" spans="1:5" ht="12" hidden="1">
      <c r="A2147" s="81">
        <v>92218</v>
      </c>
      <c r="B2147" s="82" t="s">
        <v>1602</v>
      </c>
      <c r="C2147" s="82" t="s">
        <v>1407</v>
      </c>
      <c r="D2147" s="82" t="s">
        <v>1582</v>
      </c>
      <c r="E2147" s="82" t="s">
        <v>2239</v>
      </c>
    </row>
    <row r="2148" spans="1:5" ht="12" hidden="1">
      <c r="A2148" s="81">
        <v>92219</v>
      </c>
      <c r="B2148" s="82" t="s">
        <v>1602</v>
      </c>
      <c r="C2148" s="82" t="s">
        <v>1407</v>
      </c>
      <c r="D2148" s="82" t="s">
        <v>1582</v>
      </c>
      <c r="E2148" s="82" t="s">
        <v>2239</v>
      </c>
    </row>
    <row r="2149" spans="1:5" ht="12" hidden="1">
      <c r="A2149" s="81">
        <v>92220</v>
      </c>
      <c r="B2149" s="82" t="s">
        <v>1602</v>
      </c>
      <c r="C2149" s="82" t="s">
        <v>1407</v>
      </c>
      <c r="D2149" s="82" t="s">
        <v>1582</v>
      </c>
      <c r="E2149" s="82" t="s">
        <v>2239</v>
      </c>
    </row>
    <row r="2150" spans="1:5" ht="12" hidden="1">
      <c r="A2150" s="81">
        <v>92221</v>
      </c>
      <c r="B2150" s="82" t="s">
        <v>1602</v>
      </c>
      <c r="C2150" s="82" t="s">
        <v>1407</v>
      </c>
      <c r="D2150" s="82" t="s">
        <v>1582</v>
      </c>
      <c r="E2150" s="82" t="s">
        <v>2239</v>
      </c>
    </row>
    <row r="2151" spans="1:5" ht="12" hidden="1">
      <c r="A2151" s="81">
        <v>92222</v>
      </c>
      <c r="B2151" s="82" t="s">
        <v>1602</v>
      </c>
      <c r="C2151" s="82" t="s">
        <v>1407</v>
      </c>
      <c r="D2151" s="82" t="s">
        <v>1582</v>
      </c>
      <c r="E2151" s="82" t="s">
        <v>2239</v>
      </c>
    </row>
    <row r="2152" spans="1:5" ht="12" hidden="1">
      <c r="A2152" s="81">
        <v>92223</v>
      </c>
      <c r="B2152" s="82" t="s">
        <v>1602</v>
      </c>
      <c r="C2152" s="82" t="s">
        <v>1407</v>
      </c>
      <c r="D2152" s="82" t="s">
        <v>1582</v>
      </c>
      <c r="E2152" s="82" t="s">
        <v>2239</v>
      </c>
    </row>
    <row r="2153" spans="1:5" ht="12" hidden="1">
      <c r="A2153" s="81">
        <v>92224</v>
      </c>
      <c r="B2153" s="82" t="s">
        <v>1602</v>
      </c>
      <c r="C2153" s="82" t="s">
        <v>1407</v>
      </c>
      <c r="D2153" s="82" t="s">
        <v>1582</v>
      </c>
      <c r="E2153" s="82" t="s">
        <v>2239</v>
      </c>
    </row>
    <row r="2154" spans="1:5" ht="12" hidden="1">
      <c r="A2154" s="81">
        <v>92225</v>
      </c>
      <c r="B2154" s="82" t="s">
        <v>1602</v>
      </c>
      <c r="C2154" s="82" t="s">
        <v>1407</v>
      </c>
      <c r="D2154" s="82" t="s">
        <v>1582</v>
      </c>
      <c r="E2154" s="82" t="s">
        <v>2239</v>
      </c>
    </row>
    <row r="2155" spans="1:5" ht="12" hidden="1">
      <c r="A2155" s="81">
        <v>92226</v>
      </c>
      <c r="B2155" s="82" t="s">
        <v>1602</v>
      </c>
      <c r="C2155" s="82" t="s">
        <v>1407</v>
      </c>
      <c r="D2155" s="82" t="s">
        <v>1582</v>
      </c>
      <c r="E2155" s="82" t="s">
        <v>2239</v>
      </c>
    </row>
    <row r="2156" spans="1:5" ht="12" hidden="1">
      <c r="A2156" s="81">
        <v>92227</v>
      </c>
      <c r="B2156" s="82" t="s">
        <v>1602</v>
      </c>
      <c r="C2156" s="82" t="s">
        <v>1407</v>
      </c>
      <c r="D2156" s="82" t="s">
        <v>1582</v>
      </c>
      <c r="E2156" s="82" t="s">
        <v>2239</v>
      </c>
    </row>
    <row r="2157" spans="1:5" ht="12" hidden="1">
      <c r="A2157" s="81">
        <v>92228</v>
      </c>
      <c r="B2157" s="82" t="s">
        <v>1602</v>
      </c>
      <c r="C2157" s="82" t="s">
        <v>1407</v>
      </c>
      <c r="D2157" s="82" t="s">
        <v>1582</v>
      </c>
      <c r="E2157" s="82" t="s">
        <v>2239</v>
      </c>
    </row>
    <row r="2158" spans="1:5" ht="12" hidden="1">
      <c r="A2158" s="81">
        <v>92229</v>
      </c>
      <c r="B2158" s="82" t="s">
        <v>1602</v>
      </c>
      <c r="C2158" s="82" t="s">
        <v>1407</v>
      </c>
      <c r="D2158" s="82" t="s">
        <v>1582</v>
      </c>
      <c r="E2158" s="82" t="s">
        <v>2239</v>
      </c>
    </row>
    <row r="2159" spans="1:5" ht="12" hidden="1">
      <c r="A2159" s="81">
        <v>92230</v>
      </c>
      <c r="B2159" s="82" t="s">
        <v>1602</v>
      </c>
      <c r="C2159" s="82" t="s">
        <v>1407</v>
      </c>
      <c r="D2159" s="82" t="s">
        <v>1582</v>
      </c>
      <c r="E2159" s="82" t="s">
        <v>2239</v>
      </c>
    </row>
    <row r="2160" spans="1:5" ht="12" hidden="1">
      <c r="A2160" s="81">
        <v>92231</v>
      </c>
      <c r="B2160" s="82" t="s">
        <v>1602</v>
      </c>
      <c r="C2160" s="82" t="s">
        <v>1407</v>
      </c>
      <c r="D2160" s="82" t="s">
        <v>1582</v>
      </c>
      <c r="E2160" s="82" t="s">
        <v>2239</v>
      </c>
    </row>
    <row r="2161" spans="1:5" ht="12" hidden="1">
      <c r="A2161" s="81">
        <v>92232</v>
      </c>
      <c r="B2161" s="82" t="s">
        <v>1602</v>
      </c>
      <c r="C2161" s="82" t="s">
        <v>1407</v>
      </c>
      <c r="D2161" s="82" t="s">
        <v>1582</v>
      </c>
      <c r="E2161" s="82" t="s">
        <v>2239</v>
      </c>
    </row>
    <row r="2162" spans="1:5" ht="12" hidden="1">
      <c r="A2162" s="81">
        <v>92233</v>
      </c>
      <c r="B2162" s="82" t="s">
        <v>1602</v>
      </c>
      <c r="C2162" s="82" t="s">
        <v>1407</v>
      </c>
      <c r="D2162" s="82" t="s">
        <v>1582</v>
      </c>
      <c r="E2162" s="82" t="s">
        <v>2239</v>
      </c>
    </row>
    <row r="2163" spans="1:5" ht="12" hidden="1">
      <c r="A2163" s="81">
        <v>92234</v>
      </c>
      <c r="B2163" s="82" t="s">
        <v>1602</v>
      </c>
      <c r="C2163" s="82" t="s">
        <v>1407</v>
      </c>
      <c r="D2163" s="82" t="s">
        <v>1582</v>
      </c>
      <c r="E2163" s="82" t="s">
        <v>2239</v>
      </c>
    </row>
    <row r="2164" spans="1:5" ht="12" hidden="1">
      <c r="A2164" s="81">
        <v>92235</v>
      </c>
      <c r="B2164" s="82" t="s">
        <v>1602</v>
      </c>
      <c r="C2164" s="82" t="s">
        <v>1407</v>
      </c>
      <c r="D2164" s="82" t="s">
        <v>1582</v>
      </c>
      <c r="E2164" s="82" t="s">
        <v>2239</v>
      </c>
    </row>
    <row r="2165" spans="1:5" ht="12" hidden="1">
      <c r="A2165" s="81">
        <v>92236</v>
      </c>
      <c r="B2165" s="82" t="s">
        <v>1602</v>
      </c>
      <c r="C2165" s="82" t="s">
        <v>1407</v>
      </c>
      <c r="D2165" s="82" t="s">
        <v>1582</v>
      </c>
      <c r="E2165" s="82" t="s">
        <v>2239</v>
      </c>
    </row>
    <row r="2166" spans="1:5" ht="12" hidden="1">
      <c r="A2166" s="81">
        <v>92237</v>
      </c>
      <c r="B2166" s="82" t="s">
        <v>1602</v>
      </c>
      <c r="C2166" s="82" t="s">
        <v>1407</v>
      </c>
      <c r="D2166" s="82" t="s">
        <v>1582</v>
      </c>
      <c r="E2166" s="82" t="s">
        <v>2239</v>
      </c>
    </row>
    <row r="2167" spans="1:5" ht="12" hidden="1">
      <c r="A2167" s="81">
        <v>92238</v>
      </c>
      <c r="B2167" s="82" t="s">
        <v>1602</v>
      </c>
      <c r="C2167" s="82" t="s">
        <v>1407</v>
      </c>
      <c r="D2167" s="82" t="s">
        <v>1582</v>
      </c>
      <c r="E2167" s="82" t="s">
        <v>2239</v>
      </c>
    </row>
    <row r="2168" spans="1:5" ht="12" hidden="1">
      <c r="A2168" s="81">
        <v>92239</v>
      </c>
      <c r="B2168" s="82" t="s">
        <v>1602</v>
      </c>
      <c r="C2168" s="82" t="s">
        <v>1407</v>
      </c>
      <c r="D2168" s="82" t="s">
        <v>1582</v>
      </c>
      <c r="E2168" s="82" t="s">
        <v>2239</v>
      </c>
    </row>
    <row r="2169" spans="1:5" ht="12" hidden="1">
      <c r="A2169" s="81">
        <v>92240</v>
      </c>
      <c r="B2169" s="82" t="s">
        <v>1602</v>
      </c>
      <c r="C2169" s="82" t="s">
        <v>1407</v>
      </c>
      <c r="D2169" s="82" t="s">
        <v>1582</v>
      </c>
      <c r="E2169" s="82" t="s">
        <v>2239</v>
      </c>
    </row>
    <row r="2170" spans="1:5" ht="12" hidden="1">
      <c r="A2170" s="81">
        <v>92241</v>
      </c>
      <c r="B2170" s="82" t="s">
        <v>1602</v>
      </c>
      <c r="C2170" s="82" t="s">
        <v>1407</v>
      </c>
      <c r="D2170" s="82" t="s">
        <v>1582</v>
      </c>
      <c r="E2170" s="82" t="s">
        <v>2239</v>
      </c>
    </row>
    <row r="2171" spans="1:5" ht="12" hidden="1">
      <c r="A2171" s="81">
        <v>92242</v>
      </c>
      <c r="B2171" s="82" t="s">
        <v>1602</v>
      </c>
      <c r="C2171" s="82" t="s">
        <v>1407</v>
      </c>
      <c r="D2171" s="82" t="s">
        <v>1582</v>
      </c>
      <c r="E2171" s="82" t="s">
        <v>2239</v>
      </c>
    </row>
    <row r="2172" spans="1:5" ht="12" hidden="1">
      <c r="A2172" s="81">
        <v>92243</v>
      </c>
      <c r="B2172" s="82" t="s">
        <v>1602</v>
      </c>
      <c r="C2172" s="82" t="s">
        <v>1407</v>
      </c>
      <c r="D2172" s="82" t="s">
        <v>1582</v>
      </c>
      <c r="E2172" s="82" t="s">
        <v>2239</v>
      </c>
    </row>
    <row r="2173" spans="1:5" ht="12" hidden="1">
      <c r="A2173" s="81">
        <v>92244</v>
      </c>
      <c r="B2173" s="82" t="s">
        <v>1602</v>
      </c>
      <c r="C2173" s="82" t="s">
        <v>1407</v>
      </c>
      <c r="D2173" s="82" t="s">
        <v>1582</v>
      </c>
      <c r="E2173" s="82" t="s">
        <v>2239</v>
      </c>
    </row>
    <row r="2174" spans="1:5" ht="12" hidden="1">
      <c r="A2174" s="81">
        <v>92245</v>
      </c>
      <c r="B2174" s="82" t="s">
        <v>1602</v>
      </c>
      <c r="C2174" s="82" t="s">
        <v>1407</v>
      </c>
      <c r="D2174" s="82" t="s">
        <v>1582</v>
      </c>
      <c r="E2174" s="82" t="s">
        <v>2239</v>
      </c>
    </row>
    <row r="2175" spans="1:5" ht="12" hidden="1">
      <c r="A2175" s="81">
        <v>92246</v>
      </c>
      <c r="B2175" s="82" t="s">
        <v>1602</v>
      </c>
      <c r="C2175" s="82" t="s">
        <v>1407</v>
      </c>
      <c r="D2175" s="82" t="s">
        <v>1582</v>
      </c>
      <c r="E2175" s="82" t="s">
        <v>2239</v>
      </c>
    </row>
    <row r="2176" spans="1:5" ht="12" hidden="1">
      <c r="A2176" s="81">
        <v>92247</v>
      </c>
      <c r="B2176" s="82" t="s">
        <v>1602</v>
      </c>
      <c r="C2176" s="82" t="s">
        <v>1407</v>
      </c>
      <c r="D2176" s="82" t="s">
        <v>1582</v>
      </c>
      <c r="E2176" s="82" t="s">
        <v>2239</v>
      </c>
    </row>
    <row r="2177" spans="1:5" ht="12" hidden="1">
      <c r="A2177" s="81">
        <v>92248</v>
      </c>
      <c r="B2177" s="82" t="s">
        <v>1602</v>
      </c>
      <c r="C2177" s="82" t="s">
        <v>1407</v>
      </c>
      <c r="D2177" s="82" t="s">
        <v>1582</v>
      </c>
      <c r="E2177" s="82" t="s">
        <v>2239</v>
      </c>
    </row>
    <row r="2178" spans="1:5" ht="12" hidden="1">
      <c r="A2178" s="81">
        <v>92249</v>
      </c>
      <c r="B2178" s="82" t="s">
        <v>1602</v>
      </c>
      <c r="C2178" s="82" t="s">
        <v>1407</v>
      </c>
      <c r="D2178" s="82" t="s">
        <v>1582</v>
      </c>
      <c r="E2178" s="82" t="s">
        <v>2239</v>
      </c>
    </row>
    <row r="2179" spans="1:5" ht="12" hidden="1">
      <c r="A2179" s="81">
        <v>98630</v>
      </c>
      <c r="B2179" s="82" t="s">
        <v>1604</v>
      </c>
      <c r="C2179" s="82" t="s">
        <v>1505</v>
      </c>
      <c r="D2179" s="82" t="s">
        <v>1506</v>
      </c>
      <c r="E2179" s="82" t="s">
        <v>1922</v>
      </c>
    </row>
    <row r="2180" spans="1:5" ht="12" hidden="1">
      <c r="A2180" s="81">
        <v>98620</v>
      </c>
      <c r="B2180" s="82" t="s">
        <v>1604</v>
      </c>
      <c r="C2180" s="82" t="s">
        <v>2001</v>
      </c>
      <c r="D2180" s="82" t="s">
        <v>1506</v>
      </c>
      <c r="E2180" s="82" t="s">
        <v>1922</v>
      </c>
    </row>
    <row r="2181" spans="1:5" ht="12" hidden="1">
      <c r="A2181" s="81">
        <v>98621</v>
      </c>
      <c r="B2181" s="82" t="s">
        <v>1604</v>
      </c>
      <c r="C2181" s="82" t="s">
        <v>2001</v>
      </c>
      <c r="D2181" s="82" t="s">
        <v>1506</v>
      </c>
      <c r="E2181" s="82" t="s">
        <v>1922</v>
      </c>
    </row>
    <row r="2182" spans="1:5" ht="12" hidden="1">
      <c r="A2182" s="81">
        <v>98622</v>
      </c>
      <c r="B2182" s="82" t="s">
        <v>1604</v>
      </c>
      <c r="C2182" s="82" t="s">
        <v>2001</v>
      </c>
      <c r="D2182" s="82" t="s">
        <v>1506</v>
      </c>
      <c r="E2182" s="82" t="s">
        <v>1922</v>
      </c>
    </row>
    <row r="2183" spans="1:5" ht="12" hidden="1">
      <c r="A2183" s="81">
        <v>98623</v>
      </c>
      <c r="B2183" s="82" t="s">
        <v>1604</v>
      </c>
      <c r="C2183" s="82" t="s">
        <v>2001</v>
      </c>
      <c r="D2183" s="82" t="s">
        <v>1506</v>
      </c>
      <c r="E2183" s="82" t="s">
        <v>1922</v>
      </c>
    </row>
    <row r="2184" spans="1:5" ht="12" hidden="1">
      <c r="A2184" s="81">
        <v>98624</v>
      </c>
      <c r="B2184" s="82" t="s">
        <v>1604</v>
      </c>
      <c r="C2184" s="82" t="s">
        <v>2001</v>
      </c>
      <c r="D2184" s="82" t="s">
        <v>1506</v>
      </c>
      <c r="E2184" s="82" t="s">
        <v>1922</v>
      </c>
    </row>
    <row r="2185" spans="1:5" ht="12" hidden="1">
      <c r="A2185" s="81">
        <f>+A2184+1</f>
        <v>98625</v>
      </c>
      <c r="B2185" s="82" t="s">
        <v>1604</v>
      </c>
      <c r="C2185" s="82" t="s">
        <v>2001</v>
      </c>
      <c r="D2185" s="82" t="s">
        <v>1506</v>
      </c>
      <c r="E2185" s="82" t="s">
        <v>1922</v>
      </c>
    </row>
    <row r="2186" spans="1:5" ht="12" hidden="1">
      <c r="A2186" s="81">
        <f>+A2185+1</f>
        <v>98626</v>
      </c>
      <c r="B2186" s="82" t="s">
        <v>1604</v>
      </c>
      <c r="C2186" s="82" t="s">
        <v>2001</v>
      </c>
      <c r="D2186" s="82" t="s">
        <v>1506</v>
      </c>
      <c r="E2186" s="82" t="s">
        <v>1922</v>
      </c>
    </row>
    <row r="2187" spans="1:5" ht="12" hidden="1">
      <c r="A2187" s="81">
        <f>+A2186+1</f>
        <v>98627</v>
      </c>
      <c r="B2187" s="82" t="s">
        <v>1604</v>
      </c>
      <c r="C2187" s="82" t="s">
        <v>2001</v>
      </c>
      <c r="D2187" s="82" t="s">
        <v>1506</v>
      </c>
      <c r="E2187" s="82" t="s">
        <v>1922</v>
      </c>
    </row>
    <row r="2188" spans="1:5" ht="12" hidden="1">
      <c r="A2188" s="81">
        <f>+A2187+1</f>
        <v>98628</v>
      </c>
      <c r="B2188" s="82" t="s">
        <v>1604</v>
      </c>
      <c r="C2188" s="82" t="s">
        <v>2001</v>
      </c>
      <c r="D2188" s="82" t="s">
        <v>1506</v>
      </c>
      <c r="E2188" s="82" t="s">
        <v>1922</v>
      </c>
    </row>
    <row r="2189" spans="1:5" ht="12" hidden="1">
      <c r="A2189" s="81">
        <f>+A2188+1</f>
        <v>98629</v>
      </c>
      <c r="B2189" s="82" t="s">
        <v>1604</v>
      </c>
      <c r="C2189" s="82" t="s">
        <v>2001</v>
      </c>
      <c r="D2189" s="82" t="s">
        <v>1506</v>
      </c>
      <c r="E2189" s="82" t="s">
        <v>1922</v>
      </c>
    </row>
    <row r="2190" spans="1:5" ht="12" hidden="1">
      <c r="A2190" s="81">
        <v>94360</v>
      </c>
      <c r="B2190" s="82" t="s">
        <v>1604</v>
      </c>
      <c r="C2190" s="82" t="s">
        <v>2162</v>
      </c>
      <c r="D2190" s="82" t="s">
        <v>1506</v>
      </c>
      <c r="E2190" s="82" t="s">
        <v>1922</v>
      </c>
    </row>
    <row r="2191" spans="1:5" ht="12" hidden="1">
      <c r="A2191" s="81">
        <v>94361</v>
      </c>
      <c r="B2191" s="82" t="s">
        <v>1604</v>
      </c>
      <c r="C2191" s="82" t="s">
        <v>2162</v>
      </c>
      <c r="D2191" s="82" t="s">
        <v>1506</v>
      </c>
      <c r="E2191" s="82" t="s">
        <v>1922</v>
      </c>
    </row>
    <row r="2192" spans="1:5" ht="12" hidden="1">
      <c r="A2192" s="81">
        <v>94362</v>
      </c>
      <c r="B2192" s="82" t="s">
        <v>1604</v>
      </c>
      <c r="C2192" s="82" t="s">
        <v>2162</v>
      </c>
      <c r="D2192" s="82" t="s">
        <v>1506</v>
      </c>
      <c r="E2192" s="82" t="s">
        <v>1922</v>
      </c>
    </row>
    <row r="2193" spans="1:5" ht="12" hidden="1">
      <c r="A2193" s="81">
        <v>94363</v>
      </c>
      <c r="B2193" s="82" t="s">
        <v>1604</v>
      </c>
      <c r="C2193" s="82" t="s">
        <v>2162</v>
      </c>
      <c r="D2193" s="82" t="s">
        <v>1506</v>
      </c>
      <c r="E2193" s="82" t="s">
        <v>1922</v>
      </c>
    </row>
    <row r="2194" spans="1:5" ht="12" hidden="1">
      <c r="A2194" s="81">
        <v>94364</v>
      </c>
      <c r="B2194" s="82" t="s">
        <v>1604</v>
      </c>
      <c r="C2194" s="82" t="s">
        <v>2162</v>
      </c>
      <c r="D2194" s="82" t="s">
        <v>1506</v>
      </c>
      <c r="E2194" s="82" t="s">
        <v>1922</v>
      </c>
    </row>
    <row r="2195" spans="1:5" ht="12" hidden="1">
      <c r="A2195" s="81">
        <f>+A2194+1</f>
        <v>94365</v>
      </c>
      <c r="B2195" s="82" t="s">
        <v>1604</v>
      </c>
      <c r="C2195" s="82" t="s">
        <v>2162</v>
      </c>
      <c r="D2195" s="82" t="s">
        <v>1506</v>
      </c>
      <c r="E2195" s="82" t="s">
        <v>1922</v>
      </c>
    </row>
    <row r="2196" spans="1:5" ht="12" hidden="1">
      <c r="A2196" s="81">
        <f>+A2195+1</f>
        <v>94366</v>
      </c>
      <c r="B2196" s="82" t="s">
        <v>1604</v>
      </c>
      <c r="C2196" s="82" t="s">
        <v>2162</v>
      </c>
      <c r="D2196" s="82" t="s">
        <v>1506</v>
      </c>
      <c r="E2196" s="82" t="s">
        <v>1922</v>
      </c>
    </row>
    <row r="2197" spans="1:5" ht="12" hidden="1">
      <c r="A2197" s="81">
        <f>+A2196+1</f>
        <v>94367</v>
      </c>
      <c r="B2197" s="82" t="s">
        <v>1604</v>
      </c>
      <c r="C2197" s="82" t="s">
        <v>2162</v>
      </c>
      <c r="D2197" s="82" t="s">
        <v>1506</v>
      </c>
      <c r="E2197" s="82" t="s">
        <v>1922</v>
      </c>
    </row>
    <row r="2198" spans="1:5" ht="12" hidden="1">
      <c r="A2198" s="81">
        <f>+A2197+1</f>
        <v>94368</v>
      </c>
      <c r="B2198" s="82" t="s">
        <v>1604</v>
      </c>
      <c r="C2198" s="82" t="s">
        <v>2162</v>
      </c>
      <c r="D2198" s="82" t="s">
        <v>1506</v>
      </c>
      <c r="E2198" s="82" t="s">
        <v>1922</v>
      </c>
    </row>
    <row r="2199" spans="1:5" ht="12" hidden="1">
      <c r="A2199" s="81">
        <f>+A2198+1</f>
        <v>94369</v>
      </c>
      <c r="B2199" s="82" t="s">
        <v>1604</v>
      </c>
      <c r="C2199" s="82" t="s">
        <v>2162</v>
      </c>
      <c r="D2199" s="82" t="s">
        <v>1506</v>
      </c>
      <c r="E2199" s="82" t="s">
        <v>1922</v>
      </c>
    </row>
    <row r="2200" spans="1:5" ht="12" hidden="1">
      <c r="A2200" s="81">
        <v>98560</v>
      </c>
      <c r="B2200" s="82" t="s">
        <v>1604</v>
      </c>
      <c r="C2200" s="82" t="s">
        <v>1531</v>
      </c>
      <c r="D2200" s="82" t="s">
        <v>1506</v>
      </c>
      <c r="E2200" s="82" t="s">
        <v>1922</v>
      </c>
    </row>
    <row r="2201" spans="1:5" ht="12" hidden="1">
      <c r="A2201" s="81">
        <v>98561</v>
      </c>
      <c r="B2201" s="82" t="s">
        <v>1604</v>
      </c>
      <c r="C2201" s="82" t="s">
        <v>1531</v>
      </c>
      <c r="D2201" s="82" t="s">
        <v>1506</v>
      </c>
      <c r="E2201" s="82" t="s">
        <v>1922</v>
      </c>
    </row>
    <row r="2202" spans="1:5" ht="12" hidden="1">
      <c r="A2202" s="81">
        <v>98562</v>
      </c>
      <c r="B2202" s="82" t="s">
        <v>1604</v>
      </c>
      <c r="C2202" s="82" t="s">
        <v>1531</v>
      </c>
      <c r="D2202" s="82" t="s">
        <v>1506</v>
      </c>
      <c r="E2202" s="82" t="s">
        <v>1922</v>
      </c>
    </row>
    <row r="2203" spans="1:5" ht="12" hidden="1">
      <c r="A2203" s="81">
        <v>98563</v>
      </c>
      <c r="B2203" s="82" t="s">
        <v>1604</v>
      </c>
      <c r="C2203" s="82" t="s">
        <v>1531</v>
      </c>
      <c r="D2203" s="82" t="s">
        <v>1506</v>
      </c>
      <c r="E2203" s="82" t="s">
        <v>1922</v>
      </c>
    </row>
    <row r="2204" spans="1:5" ht="12" hidden="1">
      <c r="A2204" s="81">
        <v>98564</v>
      </c>
      <c r="B2204" s="82" t="s">
        <v>1604</v>
      </c>
      <c r="C2204" s="82" t="s">
        <v>1531</v>
      </c>
      <c r="D2204" s="82" t="s">
        <v>1506</v>
      </c>
      <c r="E2204" s="82" t="s">
        <v>1922</v>
      </c>
    </row>
    <row r="2205" spans="1:5" ht="12" hidden="1">
      <c r="A2205" s="81">
        <f>+A2204+1</f>
        <v>98565</v>
      </c>
      <c r="B2205" s="82" t="s">
        <v>1604</v>
      </c>
      <c r="C2205" s="82" t="s">
        <v>1531</v>
      </c>
      <c r="D2205" s="82" t="s">
        <v>1506</v>
      </c>
      <c r="E2205" s="82" t="s">
        <v>1922</v>
      </c>
    </row>
    <row r="2206" spans="1:5" ht="12" hidden="1">
      <c r="A2206" s="81">
        <f>+A2205+1</f>
        <v>98566</v>
      </c>
      <c r="B2206" s="82" t="s">
        <v>1604</v>
      </c>
      <c r="C2206" s="82" t="s">
        <v>1531</v>
      </c>
      <c r="D2206" s="82" t="s">
        <v>1506</v>
      </c>
      <c r="E2206" s="82" t="s">
        <v>1922</v>
      </c>
    </row>
    <row r="2207" spans="1:5" ht="12" hidden="1">
      <c r="A2207" s="81">
        <f>+A2206+1</f>
        <v>98567</v>
      </c>
      <c r="B2207" s="82" t="s">
        <v>1604</v>
      </c>
      <c r="C2207" s="82" t="s">
        <v>1531</v>
      </c>
      <c r="D2207" s="82" t="s">
        <v>1506</v>
      </c>
      <c r="E2207" s="82" t="s">
        <v>1922</v>
      </c>
    </row>
    <row r="2208" spans="1:5" ht="12" hidden="1">
      <c r="A2208" s="81">
        <f>+A2207+1</f>
        <v>98568</v>
      </c>
      <c r="B2208" s="82" t="s">
        <v>1604</v>
      </c>
      <c r="C2208" s="82" t="s">
        <v>1531</v>
      </c>
      <c r="D2208" s="82" t="s">
        <v>1506</v>
      </c>
      <c r="E2208" s="82" t="s">
        <v>1922</v>
      </c>
    </row>
    <row r="2209" spans="1:5" ht="12" hidden="1">
      <c r="A2209" s="81">
        <f>+A2208+1</f>
        <v>98569</v>
      </c>
      <c r="B2209" s="82" t="s">
        <v>1604</v>
      </c>
      <c r="C2209" s="82" t="s">
        <v>1531</v>
      </c>
      <c r="D2209" s="82" t="s">
        <v>1506</v>
      </c>
      <c r="E2209" s="82" t="s">
        <v>1922</v>
      </c>
    </row>
    <row r="2210" spans="1:5" ht="12" hidden="1">
      <c r="A2210" s="81">
        <v>98610</v>
      </c>
      <c r="B2210" s="82" t="s">
        <v>1605</v>
      </c>
      <c r="C2210" s="82" t="s">
        <v>1505</v>
      </c>
      <c r="D2210" s="82" t="s">
        <v>1506</v>
      </c>
      <c r="E2210" s="82" t="s">
        <v>1922</v>
      </c>
    </row>
    <row r="2211" spans="1:5" ht="12" hidden="1">
      <c r="A2211" s="81">
        <v>98611</v>
      </c>
      <c r="B2211" s="82" t="s">
        <v>1605</v>
      </c>
      <c r="C2211" s="82" t="s">
        <v>1505</v>
      </c>
      <c r="D2211" s="82" t="s">
        <v>1506</v>
      </c>
      <c r="E2211" s="82" t="s">
        <v>1922</v>
      </c>
    </row>
    <row r="2212" spans="1:5" ht="12" hidden="1">
      <c r="A2212" s="81">
        <v>98612</v>
      </c>
      <c r="B2212" s="82" t="s">
        <v>1605</v>
      </c>
      <c r="C2212" s="82" t="s">
        <v>1505</v>
      </c>
      <c r="D2212" s="82" t="s">
        <v>1506</v>
      </c>
      <c r="E2212" s="82" t="s">
        <v>1922</v>
      </c>
    </row>
    <row r="2213" spans="1:5" ht="12" hidden="1">
      <c r="A2213" s="81">
        <v>98613</v>
      </c>
      <c r="B2213" s="82" t="s">
        <v>1605</v>
      </c>
      <c r="C2213" s="82" t="s">
        <v>1505</v>
      </c>
      <c r="D2213" s="82" t="s">
        <v>1506</v>
      </c>
      <c r="E2213" s="82" t="s">
        <v>1922</v>
      </c>
    </row>
    <row r="2214" spans="1:5" ht="12" hidden="1">
      <c r="A2214" s="81">
        <v>98614</v>
      </c>
      <c r="B2214" s="82" t="s">
        <v>1605</v>
      </c>
      <c r="C2214" s="82" t="s">
        <v>1505</v>
      </c>
      <c r="D2214" s="82" t="s">
        <v>1506</v>
      </c>
      <c r="E2214" s="82" t="s">
        <v>1922</v>
      </c>
    </row>
    <row r="2215" spans="1:5" ht="12" hidden="1">
      <c r="A2215" s="81">
        <f>+A2214+1</f>
        <v>98615</v>
      </c>
      <c r="B2215" s="82" t="s">
        <v>1605</v>
      </c>
      <c r="C2215" s="82" t="s">
        <v>1505</v>
      </c>
      <c r="D2215" s="82" t="s">
        <v>1506</v>
      </c>
      <c r="E2215" s="82" t="s">
        <v>1922</v>
      </c>
    </row>
    <row r="2216" spans="1:5" ht="12" hidden="1">
      <c r="A2216" s="81">
        <f>+A2215+1</f>
        <v>98616</v>
      </c>
      <c r="B2216" s="82" t="s">
        <v>1605</v>
      </c>
      <c r="C2216" s="82" t="s">
        <v>1505</v>
      </c>
      <c r="D2216" s="82" t="s">
        <v>1506</v>
      </c>
      <c r="E2216" s="82" t="s">
        <v>1922</v>
      </c>
    </row>
    <row r="2217" spans="1:5" ht="12" hidden="1">
      <c r="A2217" s="81">
        <f>+A2216+1</f>
        <v>98617</v>
      </c>
      <c r="B2217" s="82" t="s">
        <v>1605</v>
      </c>
      <c r="C2217" s="82" t="s">
        <v>1505</v>
      </c>
      <c r="D2217" s="82" t="s">
        <v>1506</v>
      </c>
      <c r="E2217" s="82" t="s">
        <v>1922</v>
      </c>
    </row>
    <row r="2218" spans="1:5" ht="12" hidden="1">
      <c r="A2218" s="81">
        <f>+A2217+1</f>
        <v>98618</v>
      </c>
      <c r="B2218" s="82" t="s">
        <v>1605</v>
      </c>
      <c r="C2218" s="82" t="s">
        <v>1505</v>
      </c>
      <c r="D2218" s="82" t="s">
        <v>1506</v>
      </c>
      <c r="E2218" s="82" t="s">
        <v>1922</v>
      </c>
    </row>
    <row r="2219" spans="1:5" ht="12" hidden="1">
      <c r="A2219" s="81">
        <f>+A2218+1</f>
        <v>98619</v>
      </c>
      <c r="B2219" s="82" t="s">
        <v>1605</v>
      </c>
      <c r="C2219" s="82" t="s">
        <v>1505</v>
      </c>
      <c r="D2219" s="82" t="s">
        <v>1506</v>
      </c>
      <c r="E2219" s="82" t="s">
        <v>1922</v>
      </c>
    </row>
    <row r="2220" spans="1:5" ht="12" hidden="1">
      <c r="A2220" s="81">
        <v>94370</v>
      </c>
      <c r="B2220" s="82" t="s">
        <v>1605</v>
      </c>
      <c r="C2220" s="82" t="s">
        <v>2162</v>
      </c>
      <c r="D2220" s="82" t="s">
        <v>1506</v>
      </c>
      <c r="E2220" s="82" t="s">
        <v>1922</v>
      </c>
    </row>
    <row r="2221" spans="1:5" ht="12" hidden="1">
      <c r="A2221" s="81">
        <v>94371</v>
      </c>
      <c r="B2221" s="82" t="s">
        <v>1605</v>
      </c>
      <c r="C2221" s="82" t="s">
        <v>2162</v>
      </c>
      <c r="D2221" s="82" t="s">
        <v>1506</v>
      </c>
      <c r="E2221" s="82" t="s">
        <v>1922</v>
      </c>
    </row>
    <row r="2222" spans="1:5" ht="12" hidden="1">
      <c r="A2222" s="81">
        <v>94372</v>
      </c>
      <c r="B2222" s="82" t="s">
        <v>1605</v>
      </c>
      <c r="C2222" s="82" t="s">
        <v>2162</v>
      </c>
      <c r="D2222" s="82" t="s">
        <v>1506</v>
      </c>
      <c r="E2222" s="82" t="s">
        <v>1922</v>
      </c>
    </row>
    <row r="2223" spans="1:5" ht="12" hidden="1">
      <c r="A2223" s="81">
        <v>94373</v>
      </c>
      <c r="B2223" s="82" t="s">
        <v>1605</v>
      </c>
      <c r="C2223" s="82" t="s">
        <v>2162</v>
      </c>
      <c r="D2223" s="82" t="s">
        <v>1506</v>
      </c>
      <c r="E2223" s="82" t="s">
        <v>1922</v>
      </c>
    </row>
    <row r="2224" spans="1:5" ht="12" hidden="1">
      <c r="A2224" s="81">
        <v>94374</v>
      </c>
      <c r="B2224" s="82" t="s">
        <v>1605</v>
      </c>
      <c r="C2224" s="82" t="s">
        <v>2162</v>
      </c>
      <c r="D2224" s="82" t="s">
        <v>1506</v>
      </c>
      <c r="E2224" s="82" t="s">
        <v>1922</v>
      </c>
    </row>
    <row r="2225" spans="1:5" ht="12" hidden="1">
      <c r="A2225" s="81">
        <v>94375</v>
      </c>
      <c r="B2225" s="82" t="s">
        <v>1605</v>
      </c>
      <c r="C2225" s="82" t="s">
        <v>2162</v>
      </c>
      <c r="D2225" s="82" t="s">
        <v>1506</v>
      </c>
      <c r="E2225" s="82" t="s">
        <v>1922</v>
      </c>
    </row>
    <row r="2226" spans="1:5" ht="12" hidden="1">
      <c r="A2226" s="81">
        <v>94376</v>
      </c>
      <c r="B2226" s="82" t="s">
        <v>1605</v>
      </c>
      <c r="C2226" s="82" t="s">
        <v>2162</v>
      </c>
      <c r="D2226" s="82" t="s">
        <v>1506</v>
      </c>
      <c r="E2226" s="82" t="s">
        <v>1922</v>
      </c>
    </row>
    <row r="2227" spans="1:5" ht="12" hidden="1">
      <c r="A2227" s="81">
        <v>94377</v>
      </c>
      <c r="B2227" s="82" t="s">
        <v>1605</v>
      </c>
      <c r="C2227" s="82" t="s">
        <v>2162</v>
      </c>
      <c r="D2227" s="82" t="s">
        <v>1506</v>
      </c>
      <c r="E2227" s="82" t="s">
        <v>1922</v>
      </c>
    </row>
    <row r="2228" spans="1:5" ht="12" hidden="1">
      <c r="A2228" s="81">
        <v>94378</v>
      </c>
      <c r="B2228" s="82" t="s">
        <v>1605</v>
      </c>
      <c r="C2228" s="82" t="s">
        <v>2162</v>
      </c>
      <c r="D2228" s="82" t="s">
        <v>1506</v>
      </c>
      <c r="E2228" s="82" t="s">
        <v>1922</v>
      </c>
    </row>
    <row r="2229" spans="1:5" ht="12" hidden="1">
      <c r="A2229" s="81">
        <v>94379</v>
      </c>
      <c r="B2229" s="82" t="s">
        <v>1605</v>
      </c>
      <c r="C2229" s="82" t="s">
        <v>2162</v>
      </c>
      <c r="D2229" s="82" t="s">
        <v>1506</v>
      </c>
      <c r="E2229" s="82" t="s">
        <v>1922</v>
      </c>
    </row>
    <row r="2230" spans="1:5" ht="12" hidden="1">
      <c r="A2230" s="81">
        <v>99370</v>
      </c>
      <c r="B2230" s="82" t="s">
        <v>1605</v>
      </c>
      <c r="C2230" s="82" t="s">
        <v>2001</v>
      </c>
      <c r="D2230" s="82" t="s">
        <v>1506</v>
      </c>
      <c r="E2230" s="82" t="s">
        <v>1922</v>
      </c>
    </row>
    <row r="2231" spans="1:5" ht="12" hidden="1">
      <c r="A2231" s="81">
        <v>99371</v>
      </c>
      <c r="B2231" s="82" t="s">
        <v>1605</v>
      </c>
      <c r="C2231" s="82" t="s">
        <v>2001</v>
      </c>
      <c r="D2231" s="82" t="s">
        <v>1506</v>
      </c>
      <c r="E2231" s="82" t="s">
        <v>1922</v>
      </c>
    </row>
    <row r="2232" spans="1:5" ht="12" hidden="1">
      <c r="A2232" s="81">
        <v>99372</v>
      </c>
      <c r="B2232" s="82" t="s">
        <v>1605</v>
      </c>
      <c r="C2232" s="82" t="s">
        <v>2001</v>
      </c>
      <c r="D2232" s="82" t="s">
        <v>1506</v>
      </c>
      <c r="E2232" s="82" t="s">
        <v>1922</v>
      </c>
    </row>
    <row r="2233" spans="1:5" ht="12" hidden="1">
      <c r="A2233" s="81">
        <v>99373</v>
      </c>
      <c r="B2233" s="82" t="s">
        <v>1605</v>
      </c>
      <c r="C2233" s="82" t="s">
        <v>2001</v>
      </c>
      <c r="D2233" s="82" t="s">
        <v>1506</v>
      </c>
      <c r="E2233" s="82" t="s">
        <v>1922</v>
      </c>
    </row>
    <row r="2234" spans="1:5" ht="12" hidden="1">
      <c r="A2234" s="81">
        <v>99374</v>
      </c>
      <c r="B2234" s="82" t="s">
        <v>1605</v>
      </c>
      <c r="C2234" s="82" t="s">
        <v>2001</v>
      </c>
      <c r="D2234" s="82" t="s">
        <v>1506</v>
      </c>
      <c r="E2234" s="82" t="s">
        <v>1922</v>
      </c>
    </row>
    <row r="2235" spans="1:5" ht="12" hidden="1">
      <c r="A2235" s="81">
        <v>99375</v>
      </c>
      <c r="B2235" s="82" t="s">
        <v>1605</v>
      </c>
      <c r="C2235" s="82" t="s">
        <v>2001</v>
      </c>
      <c r="D2235" s="82" t="s">
        <v>1506</v>
      </c>
      <c r="E2235" s="82" t="s">
        <v>1922</v>
      </c>
    </row>
    <row r="2236" spans="1:5" ht="12" hidden="1">
      <c r="A2236" s="81">
        <v>99376</v>
      </c>
      <c r="B2236" s="82" t="s">
        <v>1605</v>
      </c>
      <c r="C2236" s="82" t="s">
        <v>2001</v>
      </c>
      <c r="D2236" s="82" t="s">
        <v>1506</v>
      </c>
      <c r="E2236" s="82" t="s">
        <v>1922</v>
      </c>
    </row>
    <row r="2237" spans="1:5" ht="12" hidden="1">
      <c r="A2237" s="81">
        <v>99377</v>
      </c>
      <c r="B2237" s="82" t="s">
        <v>1605</v>
      </c>
      <c r="C2237" s="82" t="s">
        <v>2001</v>
      </c>
      <c r="D2237" s="82" t="s">
        <v>1506</v>
      </c>
      <c r="E2237" s="82" t="s">
        <v>1922</v>
      </c>
    </row>
    <row r="2238" spans="1:5" ht="12" hidden="1">
      <c r="A2238" s="81">
        <v>99378</v>
      </c>
      <c r="B2238" s="82" t="s">
        <v>1605</v>
      </c>
      <c r="C2238" s="82" t="s">
        <v>2001</v>
      </c>
      <c r="D2238" s="82" t="s">
        <v>1506</v>
      </c>
      <c r="E2238" s="82" t="s">
        <v>1922</v>
      </c>
    </row>
    <row r="2239" spans="1:5" ht="12" hidden="1">
      <c r="A2239" s="81">
        <v>99379</v>
      </c>
      <c r="B2239" s="82" t="s">
        <v>1605</v>
      </c>
      <c r="C2239" s="82" t="s">
        <v>2001</v>
      </c>
      <c r="D2239" s="82" t="s">
        <v>1506</v>
      </c>
      <c r="E2239" s="82" t="s">
        <v>1922</v>
      </c>
    </row>
    <row r="2240" spans="1:5" ht="12" hidden="1">
      <c r="A2240" s="81">
        <v>99380</v>
      </c>
      <c r="B2240" s="82" t="s">
        <v>1605</v>
      </c>
      <c r="C2240" s="82" t="s">
        <v>2001</v>
      </c>
      <c r="D2240" s="82" t="s">
        <v>1506</v>
      </c>
      <c r="E2240" s="82" t="s">
        <v>1922</v>
      </c>
    </row>
    <row r="2241" spans="1:5" ht="12" hidden="1">
      <c r="A2241" s="81">
        <v>99381</v>
      </c>
      <c r="B2241" s="82" t="s">
        <v>1605</v>
      </c>
      <c r="C2241" s="82" t="s">
        <v>2001</v>
      </c>
      <c r="D2241" s="82" t="s">
        <v>1506</v>
      </c>
      <c r="E2241" s="82" t="s">
        <v>1922</v>
      </c>
    </row>
    <row r="2242" spans="1:5" ht="12" hidden="1">
      <c r="A2242" s="81">
        <v>99382</v>
      </c>
      <c r="B2242" s="82" t="s">
        <v>1605</v>
      </c>
      <c r="C2242" s="82" t="s">
        <v>2001</v>
      </c>
      <c r="D2242" s="82" t="s">
        <v>1506</v>
      </c>
      <c r="E2242" s="82" t="s">
        <v>1922</v>
      </c>
    </row>
    <row r="2243" spans="1:5" ht="12" hidden="1">
      <c r="A2243" s="81">
        <v>99383</v>
      </c>
      <c r="B2243" s="82" t="s">
        <v>1605</v>
      </c>
      <c r="C2243" s="82" t="s">
        <v>2001</v>
      </c>
      <c r="D2243" s="82" t="s">
        <v>1506</v>
      </c>
      <c r="E2243" s="82" t="s">
        <v>1922</v>
      </c>
    </row>
    <row r="2244" spans="1:5" ht="12" hidden="1">
      <c r="A2244" s="81">
        <v>99384</v>
      </c>
      <c r="B2244" s="82" t="s">
        <v>1605</v>
      </c>
      <c r="C2244" s="82" t="s">
        <v>2001</v>
      </c>
      <c r="D2244" s="82" t="s">
        <v>1506</v>
      </c>
      <c r="E2244" s="82" t="s">
        <v>1922</v>
      </c>
    </row>
    <row r="2245" spans="1:5" ht="12" hidden="1">
      <c r="A2245" s="81">
        <v>99385</v>
      </c>
      <c r="B2245" s="82" t="s">
        <v>1605</v>
      </c>
      <c r="C2245" s="82" t="s">
        <v>2001</v>
      </c>
      <c r="D2245" s="82" t="s">
        <v>1506</v>
      </c>
      <c r="E2245" s="82" t="s">
        <v>1922</v>
      </c>
    </row>
    <row r="2246" spans="1:5" ht="12" hidden="1">
      <c r="A2246" s="81">
        <v>99386</v>
      </c>
      <c r="B2246" s="82" t="s">
        <v>1605</v>
      </c>
      <c r="C2246" s="82" t="s">
        <v>2001</v>
      </c>
      <c r="D2246" s="82" t="s">
        <v>1506</v>
      </c>
      <c r="E2246" s="82" t="s">
        <v>1922</v>
      </c>
    </row>
    <row r="2247" spans="1:5" ht="12" hidden="1">
      <c r="A2247" s="81">
        <v>99387</v>
      </c>
      <c r="B2247" s="82" t="s">
        <v>1605</v>
      </c>
      <c r="C2247" s="82" t="s">
        <v>2001</v>
      </c>
      <c r="D2247" s="82" t="s">
        <v>1506</v>
      </c>
      <c r="E2247" s="82" t="s">
        <v>1922</v>
      </c>
    </row>
    <row r="2248" spans="1:5" ht="12" hidden="1">
      <c r="A2248" s="81">
        <v>99388</v>
      </c>
      <c r="B2248" s="82" t="s">
        <v>1605</v>
      </c>
      <c r="C2248" s="82" t="s">
        <v>2001</v>
      </c>
      <c r="D2248" s="82" t="s">
        <v>1506</v>
      </c>
      <c r="E2248" s="82" t="s">
        <v>1922</v>
      </c>
    </row>
    <row r="2249" spans="1:5" ht="12" hidden="1">
      <c r="A2249" s="81">
        <v>99389</v>
      </c>
      <c r="B2249" s="82" t="s">
        <v>1605</v>
      </c>
      <c r="C2249" s="82" t="s">
        <v>2001</v>
      </c>
      <c r="D2249" s="82" t="s">
        <v>1506</v>
      </c>
      <c r="E2249" s="82" t="s">
        <v>1922</v>
      </c>
    </row>
    <row r="2250" spans="1:5" ht="12" hidden="1">
      <c r="A2250" s="81">
        <v>98530</v>
      </c>
      <c r="B2250" s="82" t="s">
        <v>1605</v>
      </c>
      <c r="C2250" s="82" t="s">
        <v>1531</v>
      </c>
      <c r="D2250" s="82" t="s">
        <v>1506</v>
      </c>
      <c r="E2250" s="82" t="s">
        <v>1922</v>
      </c>
    </row>
    <row r="2251" spans="1:5" ht="12" hidden="1">
      <c r="A2251" s="81">
        <v>98531</v>
      </c>
      <c r="B2251" s="82" t="s">
        <v>1605</v>
      </c>
      <c r="C2251" s="82" t="s">
        <v>1531</v>
      </c>
      <c r="D2251" s="82" t="s">
        <v>1506</v>
      </c>
      <c r="E2251" s="82" t="s">
        <v>1922</v>
      </c>
    </row>
    <row r="2252" spans="1:5" ht="12" hidden="1">
      <c r="A2252" s="81">
        <v>98532</v>
      </c>
      <c r="B2252" s="82" t="s">
        <v>1605</v>
      </c>
      <c r="C2252" s="82" t="s">
        <v>1531</v>
      </c>
      <c r="D2252" s="82" t="s">
        <v>1506</v>
      </c>
      <c r="E2252" s="82" t="s">
        <v>1922</v>
      </c>
    </row>
    <row r="2253" spans="1:5" ht="12" hidden="1">
      <c r="A2253" s="81">
        <v>98533</v>
      </c>
      <c r="B2253" s="82" t="s">
        <v>1605</v>
      </c>
      <c r="C2253" s="82" t="s">
        <v>1531</v>
      </c>
      <c r="D2253" s="82" t="s">
        <v>1506</v>
      </c>
      <c r="E2253" s="82" t="s">
        <v>1922</v>
      </c>
    </row>
    <row r="2254" spans="1:5" ht="12" hidden="1">
      <c r="A2254" s="81">
        <v>98534</v>
      </c>
      <c r="B2254" s="82" t="s">
        <v>1605</v>
      </c>
      <c r="C2254" s="82" t="s">
        <v>1531</v>
      </c>
      <c r="D2254" s="82" t="s">
        <v>1506</v>
      </c>
      <c r="E2254" s="82" t="s">
        <v>1922</v>
      </c>
    </row>
    <row r="2255" spans="1:5" ht="12" hidden="1">
      <c r="A2255" s="81">
        <v>93370</v>
      </c>
      <c r="B2255" s="82" t="s">
        <v>1605</v>
      </c>
      <c r="C2255" s="82" t="s">
        <v>2238</v>
      </c>
      <c r="D2255" s="82" t="s">
        <v>1506</v>
      </c>
      <c r="E2255" s="82" t="s">
        <v>2239</v>
      </c>
    </row>
    <row r="2256" spans="1:5" ht="12" hidden="1">
      <c r="A2256" s="81">
        <v>93371</v>
      </c>
      <c r="B2256" s="82" t="s">
        <v>1605</v>
      </c>
      <c r="C2256" s="82" t="s">
        <v>2238</v>
      </c>
      <c r="D2256" s="82" t="s">
        <v>1506</v>
      </c>
      <c r="E2256" s="82" t="s">
        <v>2239</v>
      </c>
    </row>
    <row r="2257" spans="1:5" ht="12" hidden="1">
      <c r="A2257" s="81">
        <v>93372</v>
      </c>
      <c r="B2257" s="82" t="s">
        <v>1605</v>
      </c>
      <c r="C2257" s="82" t="s">
        <v>2238</v>
      </c>
      <c r="D2257" s="82" t="s">
        <v>1506</v>
      </c>
      <c r="E2257" s="82" t="s">
        <v>2239</v>
      </c>
    </row>
    <row r="2258" spans="1:5" ht="12" hidden="1">
      <c r="A2258" s="81">
        <v>93373</v>
      </c>
      <c r="B2258" s="82" t="s">
        <v>1605</v>
      </c>
      <c r="C2258" s="82" t="s">
        <v>2238</v>
      </c>
      <c r="D2258" s="82" t="s">
        <v>1506</v>
      </c>
      <c r="E2258" s="82" t="s">
        <v>2239</v>
      </c>
    </row>
    <row r="2259" spans="1:5" ht="12" hidden="1">
      <c r="A2259" s="81">
        <v>93374</v>
      </c>
      <c r="B2259" s="82" t="s">
        <v>1605</v>
      </c>
      <c r="C2259" s="82" t="s">
        <v>2238</v>
      </c>
      <c r="D2259" s="82" t="s">
        <v>1506</v>
      </c>
      <c r="E2259" s="82" t="s">
        <v>2239</v>
      </c>
    </row>
    <row r="2260" spans="1:5" ht="12" hidden="1">
      <c r="A2260" s="81">
        <v>93375</v>
      </c>
      <c r="B2260" s="82" t="s">
        <v>1605</v>
      </c>
      <c r="C2260" s="82" t="s">
        <v>2238</v>
      </c>
      <c r="D2260" s="82" t="s">
        <v>1506</v>
      </c>
      <c r="E2260" s="82" t="s">
        <v>2239</v>
      </c>
    </row>
    <row r="2261" spans="1:5" ht="12" hidden="1">
      <c r="A2261" s="81">
        <v>93376</v>
      </c>
      <c r="B2261" s="82" t="s">
        <v>1605</v>
      </c>
      <c r="C2261" s="82" t="s">
        <v>2238</v>
      </c>
      <c r="D2261" s="82" t="s">
        <v>1506</v>
      </c>
      <c r="E2261" s="82" t="s">
        <v>2239</v>
      </c>
    </row>
    <row r="2262" spans="1:5" ht="12" hidden="1">
      <c r="A2262" s="81">
        <v>93377</v>
      </c>
      <c r="B2262" s="82" t="s">
        <v>1605</v>
      </c>
      <c r="C2262" s="82" t="s">
        <v>2238</v>
      </c>
      <c r="D2262" s="82" t="s">
        <v>1506</v>
      </c>
      <c r="E2262" s="82" t="s">
        <v>2239</v>
      </c>
    </row>
    <row r="2263" spans="1:5" ht="12" hidden="1">
      <c r="A2263" s="81">
        <v>93378</v>
      </c>
      <c r="B2263" s="82" t="s">
        <v>1605</v>
      </c>
      <c r="C2263" s="82" t="s">
        <v>2238</v>
      </c>
      <c r="D2263" s="82" t="s">
        <v>1506</v>
      </c>
      <c r="E2263" s="82" t="s">
        <v>2239</v>
      </c>
    </row>
    <row r="2264" spans="1:5" ht="12" hidden="1">
      <c r="A2264" s="81">
        <v>93379</v>
      </c>
      <c r="B2264" s="82" t="s">
        <v>1605</v>
      </c>
      <c r="C2264" s="82" t="s">
        <v>2238</v>
      </c>
      <c r="D2264" s="82" t="s">
        <v>1506</v>
      </c>
      <c r="E2264" s="82" t="s">
        <v>2239</v>
      </c>
    </row>
    <row r="2265" spans="1:5" ht="12" hidden="1">
      <c r="A2265" s="81">
        <v>93380</v>
      </c>
      <c r="B2265" s="82" t="s">
        <v>1605</v>
      </c>
      <c r="C2265" s="82" t="s">
        <v>2238</v>
      </c>
      <c r="D2265" s="82" t="s">
        <v>1506</v>
      </c>
      <c r="E2265" s="82" t="s">
        <v>2239</v>
      </c>
    </row>
    <row r="2266" spans="1:5" ht="12" hidden="1">
      <c r="A2266" s="81">
        <v>93381</v>
      </c>
      <c r="B2266" s="82" t="s">
        <v>1605</v>
      </c>
      <c r="C2266" s="82" t="s">
        <v>2238</v>
      </c>
      <c r="D2266" s="82" t="s">
        <v>1506</v>
      </c>
      <c r="E2266" s="82" t="s">
        <v>2239</v>
      </c>
    </row>
    <row r="2267" spans="1:5" ht="12" hidden="1">
      <c r="A2267" s="81">
        <v>93382</v>
      </c>
      <c r="B2267" s="82" t="s">
        <v>1605</v>
      </c>
      <c r="C2267" s="82" t="s">
        <v>2238</v>
      </c>
      <c r="D2267" s="82" t="s">
        <v>1506</v>
      </c>
      <c r="E2267" s="82" t="s">
        <v>2239</v>
      </c>
    </row>
    <row r="2268" spans="1:5" ht="12" hidden="1">
      <c r="A2268" s="81">
        <v>93383</v>
      </c>
      <c r="B2268" s="82" t="s">
        <v>1605</v>
      </c>
      <c r="C2268" s="82" t="s">
        <v>2238</v>
      </c>
      <c r="D2268" s="82" t="s">
        <v>1506</v>
      </c>
      <c r="E2268" s="82" t="s">
        <v>2239</v>
      </c>
    </row>
    <row r="2269" spans="1:5" ht="12" hidden="1">
      <c r="A2269" s="81">
        <v>93384</v>
      </c>
      <c r="B2269" s="82" t="s">
        <v>1605</v>
      </c>
      <c r="C2269" s="82" t="s">
        <v>2238</v>
      </c>
      <c r="D2269" s="82" t="s">
        <v>1506</v>
      </c>
      <c r="E2269" s="82" t="s">
        <v>2239</v>
      </c>
    </row>
    <row r="2270" spans="1:5" ht="12" hidden="1">
      <c r="A2270" s="81">
        <v>93385</v>
      </c>
      <c r="B2270" s="82" t="s">
        <v>1605</v>
      </c>
      <c r="C2270" s="82" t="s">
        <v>2238</v>
      </c>
      <c r="D2270" s="82" t="s">
        <v>1506</v>
      </c>
      <c r="E2270" s="82" t="s">
        <v>2239</v>
      </c>
    </row>
    <row r="2271" spans="1:5" ht="12" hidden="1">
      <c r="A2271" s="81">
        <v>93386</v>
      </c>
      <c r="B2271" s="82" t="s">
        <v>1605</v>
      </c>
      <c r="C2271" s="82" t="s">
        <v>2238</v>
      </c>
      <c r="D2271" s="82" t="s">
        <v>1506</v>
      </c>
      <c r="E2271" s="82" t="s">
        <v>2239</v>
      </c>
    </row>
    <row r="2272" spans="1:5" ht="12" hidden="1">
      <c r="A2272" s="81">
        <v>93387</v>
      </c>
      <c r="B2272" s="82" t="s">
        <v>1605</v>
      </c>
      <c r="C2272" s="82" t="s">
        <v>2238</v>
      </c>
      <c r="D2272" s="82" t="s">
        <v>1506</v>
      </c>
      <c r="E2272" s="82" t="s">
        <v>2239</v>
      </c>
    </row>
    <row r="2273" spans="1:5" ht="12" hidden="1">
      <c r="A2273" s="81">
        <v>93388</v>
      </c>
      <c r="B2273" s="82" t="s">
        <v>1605</v>
      </c>
      <c r="C2273" s="82" t="s">
        <v>2238</v>
      </c>
      <c r="D2273" s="82" t="s">
        <v>1506</v>
      </c>
      <c r="E2273" s="82" t="s">
        <v>2239</v>
      </c>
    </row>
    <row r="2274" spans="1:5" ht="12" hidden="1">
      <c r="A2274" s="81">
        <v>93389</v>
      </c>
      <c r="B2274" s="82" t="s">
        <v>1605</v>
      </c>
      <c r="C2274" s="82" t="s">
        <v>2238</v>
      </c>
      <c r="D2274" s="82" t="s">
        <v>1506</v>
      </c>
      <c r="E2274" s="82" t="s">
        <v>2239</v>
      </c>
    </row>
    <row r="2275" spans="1:5" ht="12" hidden="1">
      <c r="A2275" s="81">
        <v>92370</v>
      </c>
      <c r="B2275" s="82" t="s">
        <v>1605</v>
      </c>
      <c r="C2275" s="82" t="s">
        <v>1407</v>
      </c>
      <c r="D2275" s="82" t="s">
        <v>1506</v>
      </c>
      <c r="E2275" s="82" t="s">
        <v>2239</v>
      </c>
    </row>
    <row r="2276" spans="1:5" ht="12" hidden="1">
      <c r="A2276" s="81">
        <v>92371</v>
      </c>
      <c r="B2276" s="82" t="s">
        <v>1605</v>
      </c>
      <c r="C2276" s="82" t="s">
        <v>1407</v>
      </c>
      <c r="D2276" s="82" t="s">
        <v>1506</v>
      </c>
      <c r="E2276" s="82" t="s">
        <v>2239</v>
      </c>
    </row>
    <row r="2277" spans="1:5" ht="12" hidden="1">
      <c r="A2277" s="81">
        <v>92372</v>
      </c>
      <c r="B2277" s="82" t="s">
        <v>1605</v>
      </c>
      <c r="C2277" s="82" t="s">
        <v>1407</v>
      </c>
      <c r="D2277" s="82" t="s">
        <v>1506</v>
      </c>
      <c r="E2277" s="82" t="s">
        <v>2239</v>
      </c>
    </row>
    <row r="2278" spans="1:5" ht="12" hidden="1">
      <c r="A2278" s="81">
        <v>92373</v>
      </c>
      <c r="B2278" s="82" t="s">
        <v>1605</v>
      </c>
      <c r="C2278" s="82" t="s">
        <v>1407</v>
      </c>
      <c r="D2278" s="82" t="s">
        <v>1506</v>
      </c>
      <c r="E2278" s="82" t="s">
        <v>2239</v>
      </c>
    </row>
    <row r="2279" spans="1:5" ht="12" hidden="1">
      <c r="A2279" s="81">
        <v>92374</v>
      </c>
      <c r="B2279" s="82" t="s">
        <v>1605</v>
      </c>
      <c r="C2279" s="82" t="s">
        <v>1407</v>
      </c>
      <c r="D2279" s="82" t="s">
        <v>1506</v>
      </c>
      <c r="E2279" s="82" t="s">
        <v>2239</v>
      </c>
    </row>
    <row r="2280" spans="1:5" ht="12" hidden="1">
      <c r="A2280" s="81">
        <v>92375</v>
      </c>
      <c r="B2280" s="82" t="s">
        <v>1605</v>
      </c>
      <c r="C2280" s="82" t="s">
        <v>1407</v>
      </c>
      <c r="D2280" s="82" t="s">
        <v>1506</v>
      </c>
      <c r="E2280" s="82" t="s">
        <v>2239</v>
      </c>
    </row>
    <row r="2281" spans="1:5" ht="12" hidden="1">
      <c r="A2281" s="81">
        <v>92376</v>
      </c>
      <c r="B2281" s="82" t="s">
        <v>1605</v>
      </c>
      <c r="C2281" s="82" t="s">
        <v>1407</v>
      </c>
      <c r="D2281" s="82" t="s">
        <v>1506</v>
      </c>
      <c r="E2281" s="82" t="s">
        <v>2239</v>
      </c>
    </row>
    <row r="2282" spans="1:5" ht="12" hidden="1">
      <c r="A2282" s="81">
        <v>92377</v>
      </c>
      <c r="B2282" s="82" t="s">
        <v>1605</v>
      </c>
      <c r="C2282" s="82" t="s">
        <v>1407</v>
      </c>
      <c r="D2282" s="82" t="s">
        <v>1506</v>
      </c>
      <c r="E2282" s="82" t="s">
        <v>2239</v>
      </c>
    </row>
    <row r="2283" spans="1:5" ht="12" hidden="1">
      <c r="A2283" s="81">
        <v>92378</v>
      </c>
      <c r="B2283" s="82" t="s">
        <v>1605</v>
      </c>
      <c r="C2283" s="82" t="s">
        <v>1407</v>
      </c>
      <c r="D2283" s="82" t="s">
        <v>1506</v>
      </c>
      <c r="E2283" s="82" t="s">
        <v>2239</v>
      </c>
    </row>
    <row r="2284" spans="1:5" ht="12" hidden="1">
      <c r="A2284" s="81">
        <v>92379</v>
      </c>
      <c r="B2284" s="82" t="s">
        <v>1605</v>
      </c>
      <c r="C2284" s="82" t="s">
        <v>1407</v>
      </c>
      <c r="D2284" s="82" t="s">
        <v>1506</v>
      </c>
      <c r="E2284" s="82" t="s">
        <v>2239</v>
      </c>
    </row>
    <row r="2285" spans="1:5" ht="12" hidden="1">
      <c r="A2285" s="81">
        <v>92380</v>
      </c>
      <c r="B2285" s="82" t="s">
        <v>1605</v>
      </c>
      <c r="C2285" s="82" t="s">
        <v>1407</v>
      </c>
      <c r="D2285" s="82" t="s">
        <v>1506</v>
      </c>
      <c r="E2285" s="82" t="s">
        <v>2239</v>
      </c>
    </row>
    <row r="2286" spans="1:5" ht="12" hidden="1">
      <c r="A2286" s="81">
        <v>92381</v>
      </c>
      <c r="B2286" s="82" t="s">
        <v>1605</v>
      </c>
      <c r="C2286" s="82" t="s">
        <v>1407</v>
      </c>
      <c r="D2286" s="82" t="s">
        <v>1506</v>
      </c>
      <c r="E2286" s="82" t="s">
        <v>2239</v>
      </c>
    </row>
    <row r="2287" spans="1:5" ht="12" hidden="1">
      <c r="A2287" s="81">
        <v>92382</v>
      </c>
      <c r="B2287" s="82" t="s">
        <v>1605</v>
      </c>
      <c r="C2287" s="82" t="s">
        <v>1407</v>
      </c>
      <c r="D2287" s="82" t="s">
        <v>1506</v>
      </c>
      <c r="E2287" s="82" t="s">
        <v>2239</v>
      </c>
    </row>
    <row r="2288" spans="1:5" ht="12" hidden="1">
      <c r="A2288" s="81">
        <v>92383</v>
      </c>
      <c r="B2288" s="82" t="s">
        <v>1605</v>
      </c>
      <c r="C2288" s="82" t="s">
        <v>1407</v>
      </c>
      <c r="D2288" s="82" t="s">
        <v>1506</v>
      </c>
      <c r="E2288" s="82" t="s">
        <v>2239</v>
      </c>
    </row>
    <row r="2289" spans="1:5" ht="12" hidden="1">
      <c r="A2289" s="81">
        <v>92384</v>
      </c>
      <c r="B2289" s="82" t="s">
        <v>1605</v>
      </c>
      <c r="C2289" s="82" t="s">
        <v>1407</v>
      </c>
      <c r="D2289" s="82" t="s">
        <v>1506</v>
      </c>
      <c r="E2289" s="82" t="s">
        <v>2239</v>
      </c>
    </row>
    <row r="2290" spans="1:5" ht="12" hidden="1">
      <c r="A2290" s="81">
        <v>92385</v>
      </c>
      <c r="B2290" s="82" t="s">
        <v>1605</v>
      </c>
      <c r="C2290" s="82" t="s">
        <v>1407</v>
      </c>
      <c r="D2290" s="82" t="s">
        <v>1506</v>
      </c>
      <c r="E2290" s="82" t="s">
        <v>2239</v>
      </c>
    </row>
    <row r="2291" spans="1:5" ht="12" hidden="1">
      <c r="A2291" s="81">
        <v>92386</v>
      </c>
      <c r="B2291" s="82" t="s">
        <v>1605</v>
      </c>
      <c r="C2291" s="82" t="s">
        <v>1407</v>
      </c>
      <c r="D2291" s="82" t="s">
        <v>1506</v>
      </c>
      <c r="E2291" s="82" t="s">
        <v>2239</v>
      </c>
    </row>
    <row r="2292" spans="1:5" ht="12" hidden="1">
      <c r="A2292" s="81">
        <v>92387</v>
      </c>
      <c r="B2292" s="82" t="s">
        <v>1605</v>
      </c>
      <c r="C2292" s="82" t="s">
        <v>1407</v>
      </c>
      <c r="D2292" s="82" t="s">
        <v>1506</v>
      </c>
      <c r="E2292" s="82" t="s">
        <v>2239</v>
      </c>
    </row>
    <row r="2293" spans="1:5" ht="12" hidden="1">
      <c r="A2293" s="81">
        <v>92388</v>
      </c>
      <c r="B2293" s="82" t="s">
        <v>1605</v>
      </c>
      <c r="C2293" s="82" t="s">
        <v>1407</v>
      </c>
      <c r="D2293" s="82" t="s">
        <v>1506</v>
      </c>
      <c r="E2293" s="82" t="s">
        <v>2239</v>
      </c>
    </row>
    <row r="2294" spans="1:5" ht="12" hidden="1">
      <c r="A2294" s="81">
        <v>92389</v>
      </c>
      <c r="B2294" s="82" t="s">
        <v>1605</v>
      </c>
      <c r="C2294" s="82" t="s">
        <v>1407</v>
      </c>
      <c r="D2294" s="82" t="s">
        <v>1506</v>
      </c>
      <c r="E2294" s="82" t="s">
        <v>2239</v>
      </c>
    </row>
    <row r="2295" spans="1:5" ht="12" hidden="1">
      <c r="A2295" s="81">
        <v>98140</v>
      </c>
      <c r="B2295" s="82" t="s">
        <v>1606</v>
      </c>
      <c r="C2295" s="82" t="s">
        <v>1597</v>
      </c>
      <c r="D2295" s="82" t="s">
        <v>1592</v>
      </c>
      <c r="E2295" s="82" t="s">
        <v>1922</v>
      </c>
    </row>
    <row r="2296" spans="1:5" ht="12" hidden="1">
      <c r="A2296" s="81">
        <v>98141</v>
      </c>
      <c r="B2296" s="82" t="s">
        <v>1606</v>
      </c>
      <c r="C2296" s="82" t="s">
        <v>1597</v>
      </c>
      <c r="D2296" s="82" t="s">
        <v>1592</v>
      </c>
      <c r="E2296" s="82" t="s">
        <v>1922</v>
      </c>
    </row>
    <row r="2297" spans="1:5" ht="12" hidden="1">
      <c r="A2297" s="81">
        <v>98142</v>
      </c>
      <c r="B2297" s="82" t="s">
        <v>1606</v>
      </c>
      <c r="C2297" s="82" t="s">
        <v>1597</v>
      </c>
      <c r="D2297" s="82" t="s">
        <v>1592</v>
      </c>
      <c r="E2297" s="82" t="s">
        <v>1922</v>
      </c>
    </row>
    <row r="2298" spans="1:5" ht="12" hidden="1">
      <c r="A2298" s="81">
        <v>98143</v>
      </c>
      <c r="B2298" s="82" t="s">
        <v>1606</v>
      </c>
      <c r="C2298" s="82" t="s">
        <v>1597</v>
      </c>
      <c r="D2298" s="82" t="s">
        <v>1592</v>
      </c>
      <c r="E2298" s="82" t="s">
        <v>1922</v>
      </c>
    </row>
    <row r="2299" spans="1:5" ht="12" hidden="1">
      <c r="A2299" s="81">
        <v>98144</v>
      </c>
      <c r="B2299" s="82" t="s">
        <v>1606</v>
      </c>
      <c r="C2299" s="82" t="s">
        <v>1597</v>
      </c>
      <c r="D2299" s="82" t="s">
        <v>1592</v>
      </c>
      <c r="E2299" s="82" t="s">
        <v>1922</v>
      </c>
    </row>
    <row r="2300" spans="1:5" ht="12" hidden="1">
      <c r="A2300" s="81">
        <v>98145</v>
      </c>
      <c r="B2300" s="82" t="s">
        <v>1606</v>
      </c>
      <c r="C2300" s="82" t="s">
        <v>1597</v>
      </c>
      <c r="D2300" s="82" t="s">
        <v>1592</v>
      </c>
      <c r="E2300" s="82" t="s">
        <v>1922</v>
      </c>
    </row>
    <row r="2301" spans="1:5" ht="12" hidden="1">
      <c r="A2301" s="81">
        <v>98146</v>
      </c>
      <c r="B2301" s="82" t="s">
        <v>1606</v>
      </c>
      <c r="C2301" s="82" t="s">
        <v>1597</v>
      </c>
      <c r="D2301" s="82" t="s">
        <v>1592</v>
      </c>
      <c r="E2301" s="82" t="s">
        <v>1922</v>
      </c>
    </row>
    <row r="2302" spans="1:5" ht="12" hidden="1">
      <c r="A2302" s="81">
        <v>98147</v>
      </c>
      <c r="B2302" s="82" t="s">
        <v>1606</v>
      </c>
      <c r="C2302" s="82" t="s">
        <v>1597</v>
      </c>
      <c r="D2302" s="82" t="s">
        <v>1592</v>
      </c>
      <c r="E2302" s="82" t="s">
        <v>1922</v>
      </c>
    </row>
    <row r="2303" spans="1:5" ht="12" hidden="1">
      <c r="A2303" s="81">
        <v>98148</v>
      </c>
      <c r="B2303" s="82" t="s">
        <v>1606</v>
      </c>
      <c r="C2303" s="82" t="s">
        <v>1597</v>
      </c>
      <c r="D2303" s="82" t="s">
        <v>1592</v>
      </c>
      <c r="E2303" s="82" t="s">
        <v>1922</v>
      </c>
    </row>
    <row r="2304" spans="1:5" ht="12" hidden="1">
      <c r="A2304" s="81">
        <v>98149</v>
      </c>
      <c r="B2304" s="82" t="s">
        <v>1606</v>
      </c>
      <c r="C2304" s="82" t="s">
        <v>1597</v>
      </c>
      <c r="D2304" s="82" t="s">
        <v>1592</v>
      </c>
      <c r="E2304" s="82" t="s">
        <v>1922</v>
      </c>
    </row>
    <row r="2305" spans="1:5" ht="12" hidden="1">
      <c r="A2305" s="81">
        <v>98550</v>
      </c>
      <c r="B2305" s="82" t="s">
        <v>1606</v>
      </c>
      <c r="C2305" s="82" t="s">
        <v>1597</v>
      </c>
      <c r="D2305" s="82" t="s">
        <v>1592</v>
      </c>
      <c r="E2305" s="82" t="s">
        <v>1922</v>
      </c>
    </row>
    <row r="2306" spans="1:5" ht="12" hidden="1">
      <c r="A2306" s="81">
        <v>98551</v>
      </c>
      <c r="B2306" s="82" t="s">
        <v>1606</v>
      </c>
      <c r="C2306" s="82" t="s">
        <v>1597</v>
      </c>
      <c r="D2306" s="82" t="s">
        <v>1592</v>
      </c>
      <c r="E2306" s="82" t="s">
        <v>1922</v>
      </c>
    </row>
    <row r="2307" spans="1:5" ht="12" hidden="1">
      <c r="A2307" s="81">
        <v>98552</v>
      </c>
      <c r="B2307" s="82" t="s">
        <v>1606</v>
      </c>
      <c r="C2307" s="82" t="s">
        <v>1597</v>
      </c>
      <c r="D2307" s="82" t="s">
        <v>1592</v>
      </c>
      <c r="E2307" s="82" t="s">
        <v>1922</v>
      </c>
    </row>
    <row r="2308" spans="1:5" ht="12" hidden="1">
      <c r="A2308" s="81">
        <v>98553</v>
      </c>
      <c r="B2308" s="82" t="s">
        <v>1606</v>
      </c>
      <c r="C2308" s="82" t="s">
        <v>1597</v>
      </c>
      <c r="D2308" s="82" t="s">
        <v>1592</v>
      </c>
      <c r="E2308" s="82" t="s">
        <v>1922</v>
      </c>
    </row>
    <row r="2309" spans="1:5" ht="12" hidden="1">
      <c r="A2309" s="81">
        <v>98554</v>
      </c>
      <c r="B2309" s="82" t="s">
        <v>1606</v>
      </c>
      <c r="C2309" s="82" t="s">
        <v>1597</v>
      </c>
      <c r="D2309" s="82" t="s">
        <v>1592</v>
      </c>
      <c r="E2309" s="82" t="s">
        <v>1922</v>
      </c>
    </row>
    <row r="2310" spans="1:5" ht="12" hidden="1">
      <c r="A2310" s="81">
        <v>98555</v>
      </c>
      <c r="B2310" s="82" t="s">
        <v>1606</v>
      </c>
      <c r="C2310" s="82" t="s">
        <v>1597</v>
      </c>
      <c r="D2310" s="82" t="s">
        <v>1592</v>
      </c>
      <c r="E2310" s="82" t="s">
        <v>1922</v>
      </c>
    </row>
    <row r="2311" spans="1:5" ht="12" hidden="1">
      <c r="A2311" s="81">
        <v>98556</v>
      </c>
      <c r="B2311" s="82" t="s">
        <v>1606</v>
      </c>
      <c r="C2311" s="82" t="s">
        <v>1597</v>
      </c>
      <c r="D2311" s="82" t="s">
        <v>1592</v>
      </c>
      <c r="E2311" s="82" t="s">
        <v>1922</v>
      </c>
    </row>
    <row r="2312" spans="1:5" ht="12" hidden="1">
      <c r="A2312" s="81">
        <v>98557</v>
      </c>
      <c r="B2312" s="82" t="s">
        <v>1606</v>
      </c>
      <c r="C2312" s="82" t="s">
        <v>1597</v>
      </c>
      <c r="D2312" s="82" t="s">
        <v>1592</v>
      </c>
      <c r="E2312" s="82" t="s">
        <v>1922</v>
      </c>
    </row>
    <row r="2313" spans="1:5" ht="12" hidden="1">
      <c r="A2313" s="81">
        <v>98558</v>
      </c>
      <c r="B2313" s="82" t="s">
        <v>1606</v>
      </c>
      <c r="C2313" s="82" t="s">
        <v>1597</v>
      </c>
      <c r="D2313" s="82" t="s">
        <v>1592</v>
      </c>
      <c r="E2313" s="82" t="s">
        <v>1922</v>
      </c>
    </row>
    <row r="2314" spans="1:5" ht="12" hidden="1">
      <c r="A2314" s="81">
        <v>98559</v>
      </c>
      <c r="B2314" s="82" t="s">
        <v>1606</v>
      </c>
      <c r="C2314" s="82" t="s">
        <v>1597</v>
      </c>
      <c r="D2314" s="82" t="s">
        <v>1592</v>
      </c>
      <c r="E2314" s="82" t="s">
        <v>1922</v>
      </c>
    </row>
    <row r="2315" spans="1:5" ht="12" hidden="1">
      <c r="A2315" s="81">
        <v>98150</v>
      </c>
      <c r="B2315" s="82" t="s">
        <v>1606</v>
      </c>
      <c r="C2315" s="82" t="s">
        <v>2001</v>
      </c>
      <c r="D2315" s="82" t="s">
        <v>1592</v>
      </c>
      <c r="E2315" s="82" t="s">
        <v>1922</v>
      </c>
    </row>
    <row r="2316" spans="1:5" ht="12" hidden="1">
      <c r="A2316" s="81">
        <v>98151</v>
      </c>
      <c r="B2316" s="82" t="s">
        <v>1606</v>
      </c>
      <c r="C2316" s="82" t="s">
        <v>2001</v>
      </c>
      <c r="D2316" s="82" t="s">
        <v>1592</v>
      </c>
      <c r="E2316" s="82" t="s">
        <v>1922</v>
      </c>
    </row>
    <row r="2317" spans="1:5" ht="12" hidden="1">
      <c r="A2317" s="81">
        <v>98152</v>
      </c>
      <c r="B2317" s="82" t="s">
        <v>1606</v>
      </c>
      <c r="C2317" s="82" t="s">
        <v>2001</v>
      </c>
      <c r="D2317" s="82" t="s">
        <v>1592</v>
      </c>
      <c r="E2317" s="82" t="s">
        <v>1922</v>
      </c>
    </row>
    <row r="2318" spans="1:5" ht="12" hidden="1">
      <c r="A2318" s="81">
        <v>98153</v>
      </c>
      <c r="B2318" s="82" t="s">
        <v>1606</v>
      </c>
      <c r="C2318" s="82" t="s">
        <v>2001</v>
      </c>
      <c r="D2318" s="82" t="s">
        <v>1592</v>
      </c>
      <c r="E2318" s="82" t="s">
        <v>1922</v>
      </c>
    </row>
    <row r="2319" spans="1:5" ht="12" hidden="1">
      <c r="A2319" s="81">
        <v>98154</v>
      </c>
      <c r="B2319" s="82" t="s">
        <v>1606</v>
      </c>
      <c r="C2319" s="82" t="s">
        <v>2001</v>
      </c>
      <c r="D2319" s="82" t="s">
        <v>1592</v>
      </c>
      <c r="E2319" s="82" t="s">
        <v>1922</v>
      </c>
    </row>
    <row r="2320" spans="1:5" ht="12" hidden="1">
      <c r="A2320" s="81">
        <v>98155</v>
      </c>
      <c r="B2320" s="82" t="s">
        <v>1606</v>
      </c>
      <c r="C2320" s="82" t="s">
        <v>2001</v>
      </c>
      <c r="D2320" s="82" t="s">
        <v>1592</v>
      </c>
      <c r="E2320" s="82" t="s">
        <v>1922</v>
      </c>
    </row>
    <row r="2321" spans="1:5" ht="12" hidden="1">
      <c r="A2321" s="81">
        <v>98156</v>
      </c>
      <c r="B2321" s="82" t="s">
        <v>1606</v>
      </c>
      <c r="C2321" s="82" t="s">
        <v>2001</v>
      </c>
      <c r="D2321" s="82" t="s">
        <v>1592</v>
      </c>
      <c r="E2321" s="82" t="s">
        <v>1922</v>
      </c>
    </row>
    <row r="2322" spans="1:5" ht="12" hidden="1">
      <c r="A2322" s="81">
        <v>98157</v>
      </c>
      <c r="B2322" s="82" t="s">
        <v>1606</v>
      </c>
      <c r="C2322" s="82" t="s">
        <v>2001</v>
      </c>
      <c r="D2322" s="82" t="s">
        <v>1592</v>
      </c>
      <c r="E2322" s="82" t="s">
        <v>1922</v>
      </c>
    </row>
    <row r="2323" spans="1:5" ht="12" hidden="1">
      <c r="A2323" s="81">
        <v>98158</v>
      </c>
      <c r="B2323" s="82" t="s">
        <v>1606</v>
      </c>
      <c r="C2323" s="82" t="s">
        <v>2001</v>
      </c>
      <c r="D2323" s="82" t="s">
        <v>1592</v>
      </c>
      <c r="E2323" s="82" t="s">
        <v>1922</v>
      </c>
    </row>
    <row r="2324" spans="1:5" ht="12" hidden="1">
      <c r="A2324" s="81">
        <v>98159</v>
      </c>
      <c r="B2324" s="82" t="s">
        <v>1606</v>
      </c>
      <c r="C2324" s="82" t="s">
        <v>2001</v>
      </c>
      <c r="D2324" s="82" t="s">
        <v>1592</v>
      </c>
      <c r="E2324" s="82" t="s">
        <v>1922</v>
      </c>
    </row>
    <row r="2325" spans="1:5" ht="12" hidden="1">
      <c r="A2325" s="81">
        <v>98725</v>
      </c>
      <c r="B2325" s="82" t="s">
        <v>1606</v>
      </c>
      <c r="C2325" s="82" t="s">
        <v>2001</v>
      </c>
      <c r="D2325" s="82" t="s">
        <v>1592</v>
      </c>
      <c r="E2325" s="82" t="s">
        <v>1922</v>
      </c>
    </row>
    <row r="2326" spans="1:5" ht="12" hidden="1">
      <c r="A2326" s="81">
        <v>98726</v>
      </c>
      <c r="B2326" s="82" t="s">
        <v>1606</v>
      </c>
      <c r="C2326" s="82" t="s">
        <v>2001</v>
      </c>
      <c r="D2326" s="82" t="s">
        <v>1592</v>
      </c>
      <c r="E2326" s="82" t="s">
        <v>1922</v>
      </c>
    </row>
    <row r="2327" spans="1:5" ht="12" hidden="1">
      <c r="A2327" s="81">
        <v>98727</v>
      </c>
      <c r="B2327" s="82" t="s">
        <v>1606</v>
      </c>
      <c r="C2327" s="82" t="s">
        <v>2001</v>
      </c>
      <c r="D2327" s="82" t="s">
        <v>1592</v>
      </c>
      <c r="E2327" s="82" t="s">
        <v>1922</v>
      </c>
    </row>
    <row r="2328" spans="1:5" ht="12" hidden="1">
      <c r="A2328" s="81">
        <v>98728</v>
      </c>
      <c r="B2328" s="82" t="s">
        <v>1606</v>
      </c>
      <c r="C2328" s="82" t="s">
        <v>2001</v>
      </c>
      <c r="D2328" s="82" t="s">
        <v>1592</v>
      </c>
      <c r="E2328" s="82" t="s">
        <v>1922</v>
      </c>
    </row>
    <row r="2329" spans="1:5" ht="12" hidden="1">
      <c r="A2329" s="81">
        <v>98729</v>
      </c>
      <c r="B2329" s="82" t="s">
        <v>1606</v>
      </c>
      <c r="C2329" s="82" t="s">
        <v>2001</v>
      </c>
      <c r="D2329" s="82" t="s">
        <v>1592</v>
      </c>
      <c r="E2329" s="82" t="s">
        <v>1922</v>
      </c>
    </row>
    <row r="2330" spans="1:5" ht="12" hidden="1">
      <c r="A2330" s="81">
        <v>98760</v>
      </c>
      <c r="B2330" s="82" t="s">
        <v>1606</v>
      </c>
      <c r="C2330" s="82" t="s">
        <v>2001</v>
      </c>
      <c r="D2330" s="82" t="s">
        <v>1592</v>
      </c>
      <c r="E2330" s="82" t="s">
        <v>1922</v>
      </c>
    </row>
    <row r="2331" spans="1:5" ht="12" hidden="1">
      <c r="A2331" s="81">
        <v>98761</v>
      </c>
      <c r="B2331" s="82" t="s">
        <v>1606</v>
      </c>
      <c r="C2331" s="82" t="s">
        <v>2001</v>
      </c>
      <c r="D2331" s="82" t="s">
        <v>1592</v>
      </c>
      <c r="E2331" s="82" t="s">
        <v>1922</v>
      </c>
    </row>
    <row r="2332" spans="1:5" ht="12" hidden="1">
      <c r="A2332" s="81">
        <v>98762</v>
      </c>
      <c r="B2332" s="82" t="s">
        <v>1606</v>
      </c>
      <c r="C2332" s="82" t="s">
        <v>2001</v>
      </c>
      <c r="D2332" s="82" t="s">
        <v>1592</v>
      </c>
      <c r="E2332" s="82" t="s">
        <v>1922</v>
      </c>
    </row>
    <row r="2333" spans="1:5" ht="12" hidden="1">
      <c r="A2333" s="81">
        <v>98763</v>
      </c>
      <c r="B2333" s="82" t="s">
        <v>1606</v>
      </c>
      <c r="C2333" s="82" t="s">
        <v>2001</v>
      </c>
      <c r="D2333" s="82" t="s">
        <v>1592</v>
      </c>
      <c r="E2333" s="82" t="s">
        <v>1922</v>
      </c>
    </row>
    <row r="2334" spans="1:5" ht="12" hidden="1">
      <c r="A2334" s="81">
        <v>98764</v>
      </c>
      <c r="B2334" s="82" t="s">
        <v>1606</v>
      </c>
      <c r="C2334" s="82" t="s">
        <v>2001</v>
      </c>
      <c r="D2334" s="82" t="s">
        <v>1592</v>
      </c>
      <c r="E2334" s="82" t="s">
        <v>1922</v>
      </c>
    </row>
    <row r="2335" spans="1:5" ht="12" hidden="1">
      <c r="A2335" s="81">
        <f>+A2334+1</f>
        <v>98765</v>
      </c>
      <c r="B2335" s="82" t="s">
        <v>1606</v>
      </c>
      <c r="C2335" s="82" t="s">
        <v>2001</v>
      </c>
      <c r="D2335" s="82" t="s">
        <v>1592</v>
      </c>
      <c r="E2335" s="82" t="s">
        <v>1922</v>
      </c>
    </row>
    <row r="2336" spans="1:5" ht="12" hidden="1">
      <c r="A2336" s="81">
        <f>+A2335+1</f>
        <v>98766</v>
      </c>
      <c r="B2336" s="82" t="s">
        <v>1606</v>
      </c>
      <c r="C2336" s="82" t="s">
        <v>2001</v>
      </c>
      <c r="D2336" s="82" t="s">
        <v>1592</v>
      </c>
      <c r="E2336" s="82" t="s">
        <v>1922</v>
      </c>
    </row>
    <row r="2337" spans="1:5" ht="12" hidden="1">
      <c r="A2337" s="81">
        <f>+A2336+1</f>
        <v>98767</v>
      </c>
      <c r="B2337" s="82" t="s">
        <v>1606</v>
      </c>
      <c r="C2337" s="82" t="s">
        <v>2001</v>
      </c>
      <c r="D2337" s="82" t="s">
        <v>1592</v>
      </c>
      <c r="E2337" s="82" t="s">
        <v>1922</v>
      </c>
    </row>
    <row r="2338" spans="1:5" ht="12" hidden="1">
      <c r="A2338" s="81">
        <f>+A2337+1</f>
        <v>98768</v>
      </c>
      <c r="B2338" s="82" t="s">
        <v>1606</v>
      </c>
      <c r="C2338" s="82" t="s">
        <v>2001</v>
      </c>
      <c r="D2338" s="82" t="s">
        <v>1592</v>
      </c>
      <c r="E2338" s="82" t="s">
        <v>1922</v>
      </c>
    </row>
    <row r="2339" spans="1:5" ht="12" hidden="1">
      <c r="A2339" s="81">
        <f>+A2338+1</f>
        <v>98769</v>
      </c>
      <c r="B2339" s="82" t="s">
        <v>1606</v>
      </c>
      <c r="C2339" s="82" t="s">
        <v>2001</v>
      </c>
      <c r="D2339" s="82" t="s">
        <v>1592</v>
      </c>
      <c r="E2339" s="82" t="s">
        <v>1922</v>
      </c>
    </row>
    <row r="2340" spans="1:5" ht="12" hidden="1">
      <c r="A2340" s="81">
        <v>94170</v>
      </c>
      <c r="B2340" s="82" t="s">
        <v>1606</v>
      </c>
      <c r="C2340" s="82" t="s">
        <v>2162</v>
      </c>
      <c r="D2340" s="82" t="s">
        <v>1592</v>
      </c>
      <c r="E2340" s="82" t="s">
        <v>1922</v>
      </c>
    </row>
    <row r="2341" spans="1:5" ht="12" hidden="1">
      <c r="A2341" s="81">
        <v>94171</v>
      </c>
      <c r="B2341" s="82" t="s">
        <v>1606</v>
      </c>
      <c r="C2341" s="82" t="s">
        <v>2162</v>
      </c>
      <c r="D2341" s="82" t="s">
        <v>1592</v>
      </c>
      <c r="E2341" s="82" t="s">
        <v>1922</v>
      </c>
    </row>
    <row r="2342" spans="1:5" ht="12" hidden="1">
      <c r="A2342" s="81">
        <v>94172</v>
      </c>
      <c r="B2342" s="82" t="s">
        <v>1606</v>
      </c>
      <c r="C2342" s="82" t="s">
        <v>2162</v>
      </c>
      <c r="D2342" s="82" t="s">
        <v>1592</v>
      </c>
      <c r="E2342" s="82" t="s">
        <v>1922</v>
      </c>
    </row>
    <row r="2343" spans="1:5" ht="12" hidden="1">
      <c r="A2343" s="81">
        <v>94173</v>
      </c>
      <c r="B2343" s="82" t="s">
        <v>1606</v>
      </c>
      <c r="C2343" s="82" t="s">
        <v>2162</v>
      </c>
      <c r="D2343" s="82" t="s">
        <v>1592</v>
      </c>
      <c r="E2343" s="82" t="s">
        <v>1922</v>
      </c>
    </row>
    <row r="2344" spans="1:5" ht="12" hidden="1">
      <c r="A2344" s="81">
        <v>94174</v>
      </c>
      <c r="B2344" s="82" t="s">
        <v>1606</v>
      </c>
      <c r="C2344" s="82" t="s">
        <v>2162</v>
      </c>
      <c r="D2344" s="82" t="s">
        <v>1592</v>
      </c>
      <c r="E2344" s="82" t="s">
        <v>1922</v>
      </c>
    </row>
    <row r="2345" spans="1:5" ht="12" hidden="1">
      <c r="A2345" s="81">
        <v>94175</v>
      </c>
      <c r="B2345" s="82" t="s">
        <v>1606</v>
      </c>
      <c r="C2345" s="82" t="s">
        <v>2162</v>
      </c>
      <c r="D2345" s="82" t="s">
        <v>1592</v>
      </c>
      <c r="E2345" s="82" t="s">
        <v>1922</v>
      </c>
    </row>
    <row r="2346" spans="1:5" ht="12" hidden="1">
      <c r="A2346" s="81">
        <v>94176</v>
      </c>
      <c r="B2346" s="82" t="s">
        <v>1606</v>
      </c>
      <c r="C2346" s="82" t="s">
        <v>2162</v>
      </c>
      <c r="D2346" s="82" t="s">
        <v>1592</v>
      </c>
      <c r="E2346" s="82" t="s">
        <v>1922</v>
      </c>
    </row>
    <row r="2347" spans="1:5" ht="12" hidden="1">
      <c r="A2347" s="81">
        <v>94177</v>
      </c>
      <c r="B2347" s="82" t="s">
        <v>1606</v>
      </c>
      <c r="C2347" s="82" t="s">
        <v>2162</v>
      </c>
      <c r="D2347" s="82" t="s">
        <v>1592</v>
      </c>
      <c r="E2347" s="82" t="s">
        <v>1922</v>
      </c>
    </row>
    <row r="2348" spans="1:5" ht="12" hidden="1">
      <c r="A2348" s="81">
        <v>94178</v>
      </c>
      <c r="B2348" s="82" t="s">
        <v>1606</v>
      </c>
      <c r="C2348" s="82" t="s">
        <v>2162</v>
      </c>
      <c r="D2348" s="82" t="s">
        <v>1592</v>
      </c>
      <c r="E2348" s="82" t="s">
        <v>1922</v>
      </c>
    </row>
    <row r="2349" spans="1:5" ht="12" hidden="1">
      <c r="A2349" s="81">
        <v>94179</v>
      </c>
      <c r="B2349" s="82" t="s">
        <v>1606</v>
      </c>
      <c r="C2349" s="82" t="s">
        <v>2162</v>
      </c>
      <c r="D2349" s="82" t="s">
        <v>1592</v>
      </c>
      <c r="E2349" s="82" t="s">
        <v>1922</v>
      </c>
    </row>
    <row r="2350" spans="1:5" ht="12" hidden="1">
      <c r="A2350" s="81">
        <v>98880</v>
      </c>
      <c r="B2350" s="82" t="s">
        <v>1606</v>
      </c>
      <c r="C2350" s="82" t="s">
        <v>2116</v>
      </c>
      <c r="D2350" s="82" t="s">
        <v>1592</v>
      </c>
      <c r="E2350" s="82" t="s">
        <v>1922</v>
      </c>
    </row>
    <row r="2351" spans="1:5" ht="12" hidden="1">
      <c r="A2351" s="81">
        <v>98881</v>
      </c>
      <c r="B2351" s="82" t="s">
        <v>1606</v>
      </c>
      <c r="C2351" s="82" t="s">
        <v>2116</v>
      </c>
      <c r="D2351" s="82" t="s">
        <v>1592</v>
      </c>
      <c r="E2351" s="82" t="s">
        <v>1922</v>
      </c>
    </row>
    <row r="2352" spans="1:5" ht="12" hidden="1">
      <c r="A2352" s="81">
        <v>98882</v>
      </c>
      <c r="B2352" s="82" t="s">
        <v>1606</v>
      </c>
      <c r="C2352" s="82" t="s">
        <v>2116</v>
      </c>
      <c r="D2352" s="82" t="s">
        <v>1592</v>
      </c>
      <c r="E2352" s="82" t="s">
        <v>1922</v>
      </c>
    </row>
    <row r="2353" spans="1:5" ht="12" hidden="1">
      <c r="A2353" s="81">
        <v>98883</v>
      </c>
      <c r="B2353" s="82" t="s">
        <v>1606</v>
      </c>
      <c r="C2353" s="82" t="s">
        <v>2116</v>
      </c>
      <c r="D2353" s="82" t="s">
        <v>1592</v>
      </c>
      <c r="E2353" s="82" t="s">
        <v>1922</v>
      </c>
    </row>
    <row r="2354" spans="1:5" ht="12" hidden="1">
      <c r="A2354" s="81">
        <v>98884</v>
      </c>
      <c r="B2354" s="82" t="s">
        <v>1606</v>
      </c>
      <c r="C2354" s="82" t="s">
        <v>2116</v>
      </c>
      <c r="D2354" s="82" t="s">
        <v>1592</v>
      </c>
      <c r="E2354" s="82" t="s">
        <v>1922</v>
      </c>
    </row>
    <row r="2355" spans="1:5" ht="12" hidden="1">
      <c r="A2355" s="81">
        <v>98885</v>
      </c>
      <c r="B2355" s="82" t="s">
        <v>1606</v>
      </c>
      <c r="C2355" s="82" t="s">
        <v>2116</v>
      </c>
      <c r="D2355" s="82" t="s">
        <v>1592</v>
      </c>
      <c r="E2355" s="82" t="s">
        <v>1922</v>
      </c>
    </row>
    <row r="2356" spans="1:5" ht="12" hidden="1">
      <c r="A2356" s="81">
        <v>98886</v>
      </c>
      <c r="B2356" s="82" t="s">
        <v>1606</v>
      </c>
      <c r="C2356" s="82" t="s">
        <v>2116</v>
      </c>
      <c r="D2356" s="82" t="s">
        <v>1592</v>
      </c>
      <c r="E2356" s="82" t="s">
        <v>1922</v>
      </c>
    </row>
    <row r="2357" spans="1:5" ht="12" hidden="1">
      <c r="A2357" s="81">
        <v>98887</v>
      </c>
      <c r="B2357" s="82" t="s">
        <v>1606</v>
      </c>
      <c r="C2357" s="82" t="s">
        <v>2116</v>
      </c>
      <c r="D2357" s="82" t="s">
        <v>1592</v>
      </c>
      <c r="E2357" s="82" t="s">
        <v>1922</v>
      </c>
    </row>
    <row r="2358" spans="1:5" ht="12" hidden="1">
      <c r="A2358" s="81">
        <v>98888</v>
      </c>
      <c r="B2358" s="82" t="s">
        <v>1606</v>
      </c>
      <c r="C2358" s="82" t="s">
        <v>2116</v>
      </c>
      <c r="D2358" s="82" t="s">
        <v>1592</v>
      </c>
      <c r="E2358" s="82" t="s">
        <v>1922</v>
      </c>
    </row>
    <row r="2359" spans="1:5" ht="12" hidden="1">
      <c r="A2359" s="81">
        <v>98889</v>
      </c>
      <c r="B2359" s="82" t="s">
        <v>1606</v>
      </c>
      <c r="C2359" s="82" t="s">
        <v>2116</v>
      </c>
      <c r="D2359" s="82" t="s">
        <v>1592</v>
      </c>
      <c r="E2359" s="82" t="s">
        <v>1922</v>
      </c>
    </row>
    <row r="2360" spans="1:5" ht="12" hidden="1">
      <c r="A2360" s="81">
        <v>93160</v>
      </c>
      <c r="B2360" s="82" t="s">
        <v>1606</v>
      </c>
      <c r="C2360" s="82" t="s">
        <v>2238</v>
      </c>
      <c r="D2360" s="82" t="s">
        <v>1592</v>
      </c>
      <c r="E2360" s="82" t="s">
        <v>2239</v>
      </c>
    </row>
    <row r="2361" spans="1:5" ht="12" hidden="1">
      <c r="A2361" s="81">
        <v>93161</v>
      </c>
      <c r="B2361" s="82" t="s">
        <v>1606</v>
      </c>
      <c r="C2361" s="82" t="s">
        <v>2238</v>
      </c>
      <c r="D2361" s="82" t="s">
        <v>1592</v>
      </c>
      <c r="E2361" s="82" t="s">
        <v>2239</v>
      </c>
    </row>
    <row r="2362" spans="1:5" ht="12" hidden="1">
      <c r="A2362" s="81">
        <v>93162</v>
      </c>
      <c r="B2362" s="82" t="s">
        <v>1606</v>
      </c>
      <c r="C2362" s="82" t="s">
        <v>2238</v>
      </c>
      <c r="D2362" s="82" t="s">
        <v>1592</v>
      </c>
      <c r="E2362" s="82" t="s">
        <v>2239</v>
      </c>
    </row>
    <row r="2363" spans="1:5" ht="12" hidden="1">
      <c r="A2363" s="81">
        <v>93163</v>
      </c>
      <c r="B2363" s="82" t="s">
        <v>1606</v>
      </c>
      <c r="C2363" s="82" t="s">
        <v>2238</v>
      </c>
      <c r="D2363" s="82" t="s">
        <v>1592</v>
      </c>
      <c r="E2363" s="82" t="s">
        <v>2239</v>
      </c>
    </row>
    <row r="2364" spans="1:5" ht="12" hidden="1">
      <c r="A2364" s="81">
        <v>93164</v>
      </c>
      <c r="B2364" s="82" t="s">
        <v>1606</v>
      </c>
      <c r="C2364" s="82" t="s">
        <v>2238</v>
      </c>
      <c r="D2364" s="82" t="s">
        <v>1592</v>
      </c>
      <c r="E2364" s="82" t="s">
        <v>2239</v>
      </c>
    </row>
    <row r="2365" spans="1:5" ht="12" hidden="1">
      <c r="A2365" s="81">
        <v>93165</v>
      </c>
      <c r="B2365" s="82" t="s">
        <v>1606</v>
      </c>
      <c r="C2365" s="82" t="s">
        <v>2238</v>
      </c>
      <c r="D2365" s="82" t="s">
        <v>1592</v>
      </c>
      <c r="E2365" s="82" t="s">
        <v>2239</v>
      </c>
    </row>
    <row r="2366" spans="1:5" ht="12" hidden="1">
      <c r="A2366" s="81">
        <v>93166</v>
      </c>
      <c r="B2366" s="82" t="s">
        <v>1606</v>
      </c>
      <c r="C2366" s="82" t="s">
        <v>2238</v>
      </c>
      <c r="D2366" s="82" t="s">
        <v>1592</v>
      </c>
      <c r="E2366" s="82" t="s">
        <v>2239</v>
      </c>
    </row>
    <row r="2367" spans="1:5" ht="12" hidden="1">
      <c r="A2367" s="81">
        <v>93167</v>
      </c>
      <c r="B2367" s="82" t="s">
        <v>1606</v>
      </c>
      <c r="C2367" s="82" t="s">
        <v>2238</v>
      </c>
      <c r="D2367" s="82" t="s">
        <v>1592</v>
      </c>
      <c r="E2367" s="82" t="s">
        <v>2239</v>
      </c>
    </row>
    <row r="2368" spans="1:5" ht="12" hidden="1">
      <c r="A2368" s="81">
        <v>93168</v>
      </c>
      <c r="B2368" s="82" t="s">
        <v>1606</v>
      </c>
      <c r="C2368" s="82" t="s">
        <v>2238</v>
      </c>
      <c r="D2368" s="82" t="s">
        <v>1592</v>
      </c>
      <c r="E2368" s="82" t="s">
        <v>2239</v>
      </c>
    </row>
    <row r="2369" spans="1:5" ht="12" hidden="1">
      <c r="A2369" s="81">
        <v>93169</v>
      </c>
      <c r="B2369" s="82" t="s">
        <v>1606</v>
      </c>
      <c r="C2369" s="82" t="s">
        <v>2238</v>
      </c>
      <c r="D2369" s="82" t="s">
        <v>1592</v>
      </c>
      <c r="E2369" s="82" t="s">
        <v>2239</v>
      </c>
    </row>
    <row r="2370" spans="1:5" ht="12" hidden="1">
      <c r="A2370" s="81">
        <v>93170</v>
      </c>
      <c r="B2370" s="82" t="s">
        <v>1606</v>
      </c>
      <c r="C2370" s="82" t="s">
        <v>2238</v>
      </c>
      <c r="D2370" s="82" t="s">
        <v>1592</v>
      </c>
      <c r="E2370" s="82" t="s">
        <v>2239</v>
      </c>
    </row>
    <row r="2371" spans="1:5" ht="12" hidden="1">
      <c r="A2371" s="81">
        <v>93171</v>
      </c>
      <c r="B2371" s="82" t="s">
        <v>1606</v>
      </c>
      <c r="C2371" s="82" t="s">
        <v>2238</v>
      </c>
      <c r="D2371" s="82" t="s">
        <v>1592</v>
      </c>
      <c r="E2371" s="82" t="s">
        <v>2239</v>
      </c>
    </row>
    <row r="2372" spans="1:5" ht="12" hidden="1">
      <c r="A2372" s="81">
        <v>93172</v>
      </c>
      <c r="B2372" s="82" t="s">
        <v>1606</v>
      </c>
      <c r="C2372" s="82" t="s">
        <v>2238</v>
      </c>
      <c r="D2372" s="82" t="s">
        <v>1592</v>
      </c>
      <c r="E2372" s="82" t="s">
        <v>2239</v>
      </c>
    </row>
    <row r="2373" spans="1:5" ht="12" hidden="1">
      <c r="A2373" s="81">
        <v>93173</v>
      </c>
      <c r="B2373" s="82" t="s">
        <v>1606</v>
      </c>
      <c r="C2373" s="82" t="s">
        <v>2238</v>
      </c>
      <c r="D2373" s="82" t="s">
        <v>1592</v>
      </c>
      <c r="E2373" s="82" t="s">
        <v>2239</v>
      </c>
    </row>
    <row r="2374" spans="1:5" ht="12" hidden="1">
      <c r="A2374" s="81">
        <v>93174</v>
      </c>
      <c r="B2374" s="82" t="s">
        <v>1606</v>
      </c>
      <c r="C2374" s="82" t="s">
        <v>2238</v>
      </c>
      <c r="D2374" s="82" t="s">
        <v>1592</v>
      </c>
      <c r="E2374" s="82" t="s">
        <v>2239</v>
      </c>
    </row>
    <row r="2375" spans="1:5" ht="12" hidden="1">
      <c r="A2375" s="81">
        <v>93175</v>
      </c>
      <c r="B2375" s="82" t="s">
        <v>1606</v>
      </c>
      <c r="C2375" s="82" t="s">
        <v>2238</v>
      </c>
      <c r="D2375" s="82" t="s">
        <v>1592</v>
      </c>
      <c r="E2375" s="82" t="s">
        <v>2239</v>
      </c>
    </row>
    <row r="2376" spans="1:5" ht="12" hidden="1">
      <c r="A2376" s="81">
        <v>93176</v>
      </c>
      <c r="B2376" s="82" t="s">
        <v>1606</v>
      </c>
      <c r="C2376" s="82" t="s">
        <v>2238</v>
      </c>
      <c r="D2376" s="82" t="s">
        <v>1592</v>
      </c>
      <c r="E2376" s="82" t="s">
        <v>2239</v>
      </c>
    </row>
    <row r="2377" spans="1:5" ht="12" hidden="1">
      <c r="A2377" s="81">
        <v>93177</v>
      </c>
      <c r="B2377" s="82" t="s">
        <v>1606</v>
      </c>
      <c r="C2377" s="82" t="s">
        <v>2238</v>
      </c>
      <c r="D2377" s="82" t="s">
        <v>1592</v>
      </c>
      <c r="E2377" s="82" t="s">
        <v>2239</v>
      </c>
    </row>
    <row r="2378" spans="1:5" ht="12" hidden="1">
      <c r="A2378" s="81">
        <v>93178</v>
      </c>
      <c r="B2378" s="82" t="s">
        <v>1606</v>
      </c>
      <c r="C2378" s="82" t="s">
        <v>2238</v>
      </c>
      <c r="D2378" s="82" t="s">
        <v>1592</v>
      </c>
      <c r="E2378" s="82" t="s">
        <v>2239</v>
      </c>
    </row>
    <row r="2379" spans="1:5" ht="12" hidden="1">
      <c r="A2379" s="81">
        <v>93179</v>
      </c>
      <c r="B2379" s="82" t="s">
        <v>1606</v>
      </c>
      <c r="C2379" s="82" t="s">
        <v>2238</v>
      </c>
      <c r="D2379" s="82" t="s">
        <v>1592</v>
      </c>
      <c r="E2379" s="82" t="s">
        <v>2239</v>
      </c>
    </row>
    <row r="2380" spans="1:5" ht="12" hidden="1">
      <c r="A2380" s="81">
        <v>93560</v>
      </c>
      <c r="B2380" s="82" t="s">
        <v>1606</v>
      </c>
      <c r="C2380" s="82" t="s">
        <v>2238</v>
      </c>
      <c r="D2380" s="82" t="s">
        <v>1592</v>
      </c>
      <c r="E2380" s="82" t="s">
        <v>2239</v>
      </c>
    </row>
    <row r="2381" spans="1:5" ht="12" hidden="1">
      <c r="A2381" s="81">
        <v>93561</v>
      </c>
      <c r="B2381" s="82" t="s">
        <v>1606</v>
      </c>
      <c r="C2381" s="82" t="s">
        <v>2238</v>
      </c>
      <c r="D2381" s="82" t="s">
        <v>1592</v>
      </c>
      <c r="E2381" s="82" t="s">
        <v>2239</v>
      </c>
    </row>
    <row r="2382" spans="1:5" ht="12" hidden="1">
      <c r="A2382" s="81">
        <v>93562</v>
      </c>
      <c r="B2382" s="82" t="s">
        <v>1606</v>
      </c>
      <c r="C2382" s="82" t="s">
        <v>2238</v>
      </c>
      <c r="D2382" s="82" t="s">
        <v>1592</v>
      </c>
      <c r="E2382" s="82" t="s">
        <v>2239</v>
      </c>
    </row>
    <row r="2383" spans="1:5" ht="12" hidden="1">
      <c r="A2383" s="81">
        <v>93563</v>
      </c>
      <c r="B2383" s="82" t="s">
        <v>1606</v>
      </c>
      <c r="C2383" s="82" t="s">
        <v>2238</v>
      </c>
      <c r="D2383" s="82" t="s">
        <v>1592</v>
      </c>
      <c r="E2383" s="82" t="s">
        <v>2239</v>
      </c>
    </row>
    <row r="2384" spans="1:5" ht="12" hidden="1">
      <c r="A2384" s="81">
        <v>93564</v>
      </c>
      <c r="B2384" s="82" t="s">
        <v>1606</v>
      </c>
      <c r="C2384" s="82" t="s">
        <v>2238</v>
      </c>
      <c r="D2384" s="82" t="s">
        <v>1592</v>
      </c>
      <c r="E2384" s="82" t="s">
        <v>2239</v>
      </c>
    </row>
    <row r="2385" spans="1:5" ht="12" hidden="1">
      <c r="A2385" s="81">
        <v>93565</v>
      </c>
      <c r="B2385" s="82" t="s">
        <v>1606</v>
      </c>
      <c r="C2385" s="82" t="s">
        <v>2238</v>
      </c>
      <c r="D2385" s="82" t="s">
        <v>1592</v>
      </c>
      <c r="E2385" s="82" t="s">
        <v>2239</v>
      </c>
    </row>
    <row r="2386" spans="1:5" ht="12" hidden="1">
      <c r="A2386" s="81">
        <v>93566</v>
      </c>
      <c r="B2386" s="82" t="s">
        <v>1606</v>
      </c>
      <c r="C2386" s="82" t="s">
        <v>2238</v>
      </c>
      <c r="D2386" s="82" t="s">
        <v>1592</v>
      </c>
      <c r="E2386" s="82" t="s">
        <v>2239</v>
      </c>
    </row>
    <row r="2387" spans="1:5" ht="12" hidden="1">
      <c r="A2387" s="81">
        <v>93567</v>
      </c>
      <c r="B2387" s="82" t="s">
        <v>1606</v>
      </c>
      <c r="C2387" s="82" t="s">
        <v>2238</v>
      </c>
      <c r="D2387" s="82" t="s">
        <v>1592</v>
      </c>
      <c r="E2387" s="82" t="s">
        <v>2239</v>
      </c>
    </row>
    <row r="2388" spans="1:5" ht="12" hidden="1">
      <c r="A2388" s="81">
        <v>93568</v>
      </c>
      <c r="B2388" s="82" t="s">
        <v>1606</v>
      </c>
      <c r="C2388" s="82" t="s">
        <v>2238</v>
      </c>
      <c r="D2388" s="82" t="s">
        <v>1592</v>
      </c>
      <c r="E2388" s="82" t="s">
        <v>2239</v>
      </c>
    </row>
    <row r="2389" spans="1:5" ht="12" hidden="1">
      <c r="A2389" s="81">
        <v>93569</v>
      </c>
      <c r="B2389" s="82" t="s">
        <v>1606</v>
      </c>
      <c r="C2389" s="82" t="s">
        <v>2238</v>
      </c>
      <c r="D2389" s="82" t="s">
        <v>1592</v>
      </c>
      <c r="E2389" s="82" t="s">
        <v>2239</v>
      </c>
    </row>
    <row r="2390" spans="1:5" ht="12" hidden="1">
      <c r="A2390" s="81">
        <v>93570</v>
      </c>
      <c r="B2390" s="82" t="s">
        <v>1606</v>
      </c>
      <c r="C2390" s="82" t="s">
        <v>2238</v>
      </c>
      <c r="D2390" s="82" t="s">
        <v>1592</v>
      </c>
      <c r="E2390" s="82" t="s">
        <v>2239</v>
      </c>
    </row>
    <row r="2391" spans="1:5" ht="12" hidden="1">
      <c r="A2391" s="81">
        <v>93571</v>
      </c>
      <c r="B2391" s="82" t="s">
        <v>1606</v>
      </c>
      <c r="C2391" s="82" t="s">
        <v>2238</v>
      </c>
      <c r="D2391" s="82" t="s">
        <v>1592</v>
      </c>
      <c r="E2391" s="82" t="s">
        <v>2239</v>
      </c>
    </row>
    <row r="2392" spans="1:5" ht="12" hidden="1">
      <c r="A2392" s="81">
        <v>93572</v>
      </c>
      <c r="B2392" s="82" t="s">
        <v>1606</v>
      </c>
      <c r="C2392" s="82" t="s">
        <v>2238</v>
      </c>
      <c r="D2392" s="82" t="s">
        <v>1592</v>
      </c>
      <c r="E2392" s="82" t="s">
        <v>2239</v>
      </c>
    </row>
    <row r="2393" spans="1:5" ht="12" hidden="1">
      <c r="A2393" s="81">
        <v>93573</v>
      </c>
      <c r="B2393" s="82" t="s">
        <v>1606</v>
      </c>
      <c r="C2393" s="82" t="s">
        <v>2238</v>
      </c>
      <c r="D2393" s="82" t="s">
        <v>1592</v>
      </c>
      <c r="E2393" s="82" t="s">
        <v>2239</v>
      </c>
    </row>
    <row r="2394" spans="1:5" ht="12" hidden="1">
      <c r="A2394" s="81">
        <v>93574</v>
      </c>
      <c r="B2394" s="82" t="s">
        <v>1606</v>
      </c>
      <c r="C2394" s="82" t="s">
        <v>2238</v>
      </c>
      <c r="D2394" s="82" t="s">
        <v>1592</v>
      </c>
      <c r="E2394" s="82" t="s">
        <v>2239</v>
      </c>
    </row>
    <row r="2395" spans="1:5" ht="12" hidden="1">
      <c r="A2395" s="81">
        <v>93575</v>
      </c>
      <c r="B2395" s="82" t="s">
        <v>1606</v>
      </c>
      <c r="C2395" s="82" t="s">
        <v>2238</v>
      </c>
      <c r="D2395" s="82" t="s">
        <v>1592</v>
      </c>
      <c r="E2395" s="82" t="s">
        <v>2239</v>
      </c>
    </row>
    <row r="2396" spans="1:5" ht="12" hidden="1">
      <c r="A2396" s="81">
        <v>93576</v>
      </c>
      <c r="B2396" s="82" t="s">
        <v>1606</v>
      </c>
      <c r="C2396" s="82" t="s">
        <v>2238</v>
      </c>
      <c r="D2396" s="82" t="s">
        <v>1592</v>
      </c>
      <c r="E2396" s="82" t="s">
        <v>2239</v>
      </c>
    </row>
    <row r="2397" spans="1:5" ht="12" hidden="1">
      <c r="A2397" s="81">
        <v>93577</v>
      </c>
      <c r="B2397" s="82" t="s">
        <v>1606</v>
      </c>
      <c r="C2397" s="82" t="s">
        <v>2238</v>
      </c>
      <c r="D2397" s="82" t="s">
        <v>1592</v>
      </c>
      <c r="E2397" s="82" t="s">
        <v>2239</v>
      </c>
    </row>
    <row r="2398" spans="1:5" ht="12" hidden="1">
      <c r="A2398" s="81">
        <v>93578</v>
      </c>
      <c r="B2398" s="82" t="s">
        <v>1606</v>
      </c>
      <c r="C2398" s="82" t="s">
        <v>2238</v>
      </c>
      <c r="D2398" s="82" t="s">
        <v>1592</v>
      </c>
      <c r="E2398" s="82" t="s">
        <v>2239</v>
      </c>
    </row>
    <row r="2399" spans="1:5" ht="12" hidden="1">
      <c r="A2399" s="81">
        <v>93579</v>
      </c>
      <c r="B2399" s="82" t="s">
        <v>1606</v>
      </c>
      <c r="C2399" s="82" t="s">
        <v>2238</v>
      </c>
      <c r="D2399" s="82" t="s">
        <v>1592</v>
      </c>
      <c r="E2399" s="82" t="s">
        <v>2239</v>
      </c>
    </row>
    <row r="2400" spans="1:5" ht="12" hidden="1">
      <c r="A2400" s="81">
        <v>92160</v>
      </c>
      <c r="B2400" s="82" t="s">
        <v>1606</v>
      </c>
      <c r="C2400" s="82" t="s">
        <v>1407</v>
      </c>
      <c r="D2400" s="82" t="s">
        <v>1592</v>
      </c>
      <c r="E2400" s="82" t="s">
        <v>2239</v>
      </c>
    </row>
    <row r="2401" spans="1:5" ht="12" hidden="1">
      <c r="A2401" s="81">
        <v>92161</v>
      </c>
      <c r="B2401" s="82" t="s">
        <v>1606</v>
      </c>
      <c r="C2401" s="82" t="s">
        <v>1407</v>
      </c>
      <c r="D2401" s="82" t="s">
        <v>1592</v>
      </c>
      <c r="E2401" s="82" t="s">
        <v>2239</v>
      </c>
    </row>
    <row r="2402" spans="1:5" ht="12" hidden="1">
      <c r="A2402" s="81">
        <v>92162</v>
      </c>
      <c r="B2402" s="82" t="s">
        <v>1606</v>
      </c>
      <c r="C2402" s="82" t="s">
        <v>1407</v>
      </c>
      <c r="D2402" s="82" t="s">
        <v>1592</v>
      </c>
      <c r="E2402" s="82" t="s">
        <v>2239</v>
      </c>
    </row>
    <row r="2403" spans="1:5" ht="12" hidden="1">
      <c r="A2403" s="81">
        <v>92163</v>
      </c>
      <c r="B2403" s="82" t="s">
        <v>1606</v>
      </c>
      <c r="C2403" s="82" t="s">
        <v>1407</v>
      </c>
      <c r="D2403" s="82" t="s">
        <v>1592</v>
      </c>
      <c r="E2403" s="82" t="s">
        <v>2239</v>
      </c>
    </row>
    <row r="2404" spans="1:5" ht="12" hidden="1">
      <c r="A2404" s="81">
        <v>92164</v>
      </c>
      <c r="B2404" s="82" t="s">
        <v>1606</v>
      </c>
      <c r="C2404" s="82" t="s">
        <v>1407</v>
      </c>
      <c r="D2404" s="82" t="s">
        <v>1592</v>
      </c>
      <c r="E2404" s="82" t="s">
        <v>2239</v>
      </c>
    </row>
    <row r="2405" spans="1:5" ht="12" hidden="1">
      <c r="A2405" s="81">
        <v>92165</v>
      </c>
      <c r="B2405" s="82" t="s">
        <v>1606</v>
      </c>
      <c r="C2405" s="82" t="s">
        <v>1407</v>
      </c>
      <c r="D2405" s="82" t="s">
        <v>1592</v>
      </c>
      <c r="E2405" s="82" t="s">
        <v>2239</v>
      </c>
    </row>
    <row r="2406" spans="1:5" ht="12" hidden="1">
      <c r="A2406" s="81">
        <v>92166</v>
      </c>
      <c r="B2406" s="82" t="s">
        <v>1606</v>
      </c>
      <c r="C2406" s="82" t="s">
        <v>1407</v>
      </c>
      <c r="D2406" s="82" t="s">
        <v>1592</v>
      </c>
      <c r="E2406" s="82" t="s">
        <v>2239</v>
      </c>
    </row>
    <row r="2407" spans="1:5" ht="12" hidden="1">
      <c r="A2407" s="81">
        <v>92167</v>
      </c>
      <c r="B2407" s="82" t="s">
        <v>1606</v>
      </c>
      <c r="C2407" s="82" t="s">
        <v>1407</v>
      </c>
      <c r="D2407" s="82" t="s">
        <v>1592</v>
      </c>
      <c r="E2407" s="82" t="s">
        <v>2239</v>
      </c>
    </row>
    <row r="2408" spans="1:5" ht="12" hidden="1">
      <c r="A2408" s="81">
        <v>92168</v>
      </c>
      <c r="B2408" s="82" t="s">
        <v>1606</v>
      </c>
      <c r="C2408" s="82" t="s">
        <v>1407</v>
      </c>
      <c r="D2408" s="82" t="s">
        <v>1592</v>
      </c>
      <c r="E2408" s="82" t="s">
        <v>2239</v>
      </c>
    </row>
    <row r="2409" spans="1:5" ht="12" hidden="1">
      <c r="A2409" s="81">
        <v>92169</v>
      </c>
      <c r="B2409" s="82" t="s">
        <v>1606</v>
      </c>
      <c r="C2409" s="82" t="s">
        <v>1407</v>
      </c>
      <c r="D2409" s="82" t="s">
        <v>1592</v>
      </c>
      <c r="E2409" s="82" t="s">
        <v>2239</v>
      </c>
    </row>
    <row r="2410" spans="1:5" ht="12" hidden="1">
      <c r="A2410" s="81">
        <v>92170</v>
      </c>
      <c r="B2410" s="82" t="s">
        <v>1606</v>
      </c>
      <c r="C2410" s="82" t="s">
        <v>1407</v>
      </c>
      <c r="D2410" s="82" t="s">
        <v>1592</v>
      </c>
      <c r="E2410" s="82" t="s">
        <v>2239</v>
      </c>
    </row>
    <row r="2411" spans="1:5" ht="12" hidden="1">
      <c r="A2411" s="81">
        <v>92171</v>
      </c>
      <c r="B2411" s="82" t="s">
        <v>1606</v>
      </c>
      <c r="C2411" s="82" t="s">
        <v>1407</v>
      </c>
      <c r="D2411" s="82" t="s">
        <v>1592</v>
      </c>
      <c r="E2411" s="82" t="s">
        <v>2239</v>
      </c>
    </row>
    <row r="2412" spans="1:5" ht="12" hidden="1">
      <c r="A2412" s="81">
        <v>92172</v>
      </c>
      <c r="B2412" s="82" t="s">
        <v>1606</v>
      </c>
      <c r="C2412" s="82" t="s">
        <v>1407</v>
      </c>
      <c r="D2412" s="82" t="s">
        <v>1592</v>
      </c>
      <c r="E2412" s="82" t="s">
        <v>2239</v>
      </c>
    </row>
    <row r="2413" spans="1:5" ht="12" hidden="1">
      <c r="A2413" s="81">
        <v>92173</v>
      </c>
      <c r="B2413" s="82" t="s">
        <v>1606</v>
      </c>
      <c r="C2413" s="82" t="s">
        <v>1407</v>
      </c>
      <c r="D2413" s="82" t="s">
        <v>1592</v>
      </c>
      <c r="E2413" s="82" t="s">
        <v>2239</v>
      </c>
    </row>
    <row r="2414" spans="1:5" ht="12" hidden="1">
      <c r="A2414" s="81">
        <v>92174</v>
      </c>
      <c r="B2414" s="82" t="s">
        <v>1606</v>
      </c>
      <c r="C2414" s="82" t="s">
        <v>1407</v>
      </c>
      <c r="D2414" s="82" t="s">
        <v>1592</v>
      </c>
      <c r="E2414" s="82" t="s">
        <v>2239</v>
      </c>
    </row>
    <row r="2415" spans="1:5" ht="12" hidden="1">
      <c r="A2415" s="81">
        <v>92175</v>
      </c>
      <c r="B2415" s="82" t="s">
        <v>1606</v>
      </c>
      <c r="C2415" s="82" t="s">
        <v>1407</v>
      </c>
      <c r="D2415" s="82" t="s">
        <v>1592</v>
      </c>
      <c r="E2415" s="82" t="s">
        <v>2239</v>
      </c>
    </row>
    <row r="2416" spans="1:5" ht="12" hidden="1">
      <c r="A2416" s="81">
        <v>92176</v>
      </c>
      <c r="B2416" s="82" t="s">
        <v>1606</v>
      </c>
      <c r="C2416" s="82" t="s">
        <v>1407</v>
      </c>
      <c r="D2416" s="82" t="s">
        <v>1592</v>
      </c>
      <c r="E2416" s="82" t="s">
        <v>2239</v>
      </c>
    </row>
    <row r="2417" spans="1:5" ht="12" hidden="1">
      <c r="A2417" s="81">
        <v>92177</v>
      </c>
      <c r="B2417" s="82" t="s">
        <v>1606</v>
      </c>
      <c r="C2417" s="82" t="s">
        <v>1407</v>
      </c>
      <c r="D2417" s="82" t="s">
        <v>1592</v>
      </c>
      <c r="E2417" s="82" t="s">
        <v>2239</v>
      </c>
    </row>
    <row r="2418" spans="1:5" ht="12" hidden="1">
      <c r="A2418" s="81">
        <v>92178</v>
      </c>
      <c r="B2418" s="82" t="s">
        <v>1606</v>
      </c>
      <c r="C2418" s="82" t="s">
        <v>1407</v>
      </c>
      <c r="D2418" s="82" t="s">
        <v>1592</v>
      </c>
      <c r="E2418" s="82" t="s">
        <v>2239</v>
      </c>
    </row>
    <row r="2419" spans="1:5" ht="12" hidden="1">
      <c r="A2419" s="81">
        <v>92179</v>
      </c>
      <c r="B2419" s="82" t="s">
        <v>1606</v>
      </c>
      <c r="C2419" s="82" t="s">
        <v>1407</v>
      </c>
      <c r="D2419" s="82" t="s">
        <v>1592</v>
      </c>
      <c r="E2419" s="82" t="s">
        <v>2239</v>
      </c>
    </row>
    <row r="2420" spans="1:5" ht="12" hidden="1">
      <c r="A2420" s="81">
        <v>92560</v>
      </c>
      <c r="B2420" s="82" t="s">
        <v>1606</v>
      </c>
      <c r="C2420" s="82" t="s">
        <v>1407</v>
      </c>
      <c r="D2420" s="82" t="s">
        <v>1592</v>
      </c>
      <c r="E2420" s="82" t="s">
        <v>2239</v>
      </c>
    </row>
    <row r="2421" spans="1:5" ht="12" hidden="1">
      <c r="A2421" s="81">
        <v>92561</v>
      </c>
      <c r="B2421" s="82" t="s">
        <v>1606</v>
      </c>
      <c r="C2421" s="82" t="s">
        <v>1407</v>
      </c>
      <c r="D2421" s="82" t="s">
        <v>1592</v>
      </c>
      <c r="E2421" s="82" t="s">
        <v>2239</v>
      </c>
    </row>
    <row r="2422" spans="1:5" ht="12" hidden="1">
      <c r="A2422" s="81">
        <v>92562</v>
      </c>
      <c r="B2422" s="82" t="s">
        <v>1606</v>
      </c>
      <c r="C2422" s="82" t="s">
        <v>1407</v>
      </c>
      <c r="D2422" s="82" t="s">
        <v>1592</v>
      </c>
      <c r="E2422" s="82" t="s">
        <v>2239</v>
      </c>
    </row>
    <row r="2423" spans="1:5" ht="12" hidden="1">
      <c r="A2423" s="81">
        <v>92563</v>
      </c>
      <c r="B2423" s="82" t="s">
        <v>1606</v>
      </c>
      <c r="C2423" s="82" t="s">
        <v>1407</v>
      </c>
      <c r="D2423" s="82" t="s">
        <v>1592</v>
      </c>
      <c r="E2423" s="82" t="s">
        <v>2239</v>
      </c>
    </row>
    <row r="2424" spans="1:5" ht="12" hidden="1">
      <c r="A2424" s="81">
        <v>92564</v>
      </c>
      <c r="B2424" s="82" t="s">
        <v>1606</v>
      </c>
      <c r="C2424" s="82" t="s">
        <v>1407</v>
      </c>
      <c r="D2424" s="82" t="s">
        <v>1592</v>
      </c>
      <c r="E2424" s="82" t="s">
        <v>2239</v>
      </c>
    </row>
    <row r="2425" spans="1:5" ht="12" hidden="1">
      <c r="A2425" s="81">
        <v>92565</v>
      </c>
      <c r="B2425" s="82" t="s">
        <v>1606</v>
      </c>
      <c r="C2425" s="82" t="s">
        <v>1407</v>
      </c>
      <c r="D2425" s="82" t="s">
        <v>1592</v>
      </c>
      <c r="E2425" s="82" t="s">
        <v>2239</v>
      </c>
    </row>
    <row r="2426" spans="1:5" ht="12" hidden="1">
      <c r="A2426" s="81">
        <v>92566</v>
      </c>
      <c r="B2426" s="82" t="s">
        <v>1606</v>
      </c>
      <c r="C2426" s="82" t="s">
        <v>1407</v>
      </c>
      <c r="D2426" s="82" t="s">
        <v>1592</v>
      </c>
      <c r="E2426" s="82" t="s">
        <v>2239</v>
      </c>
    </row>
    <row r="2427" spans="1:5" ht="12" hidden="1">
      <c r="A2427" s="81">
        <v>92567</v>
      </c>
      <c r="B2427" s="82" t="s">
        <v>1606</v>
      </c>
      <c r="C2427" s="82" t="s">
        <v>1407</v>
      </c>
      <c r="D2427" s="82" t="s">
        <v>1592</v>
      </c>
      <c r="E2427" s="82" t="s">
        <v>2239</v>
      </c>
    </row>
    <row r="2428" spans="1:5" ht="12" hidden="1">
      <c r="A2428" s="81">
        <v>92568</v>
      </c>
      <c r="B2428" s="82" t="s">
        <v>1606</v>
      </c>
      <c r="C2428" s="82" t="s">
        <v>1407</v>
      </c>
      <c r="D2428" s="82" t="s">
        <v>1592</v>
      </c>
      <c r="E2428" s="82" t="s">
        <v>2239</v>
      </c>
    </row>
    <row r="2429" spans="1:5" ht="12" hidden="1">
      <c r="A2429" s="81">
        <v>92569</v>
      </c>
      <c r="B2429" s="82" t="s">
        <v>1606</v>
      </c>
      <c r="C2429" s="82" t="s">
        <v>1407</v>
      </c>
      <c r="D2429" s="82" t="s">
        <v>1592</v>
      </c>
      <c r="E2429" s="82" t="s">
        <v>2239</v>
      </c>
    </row>
    <row r="2430" spans="1:5" ht="12" hidden="1">
      <c r="A2430" s="81">
        <v>92570</v>
      </c>
      <c r="B2430" s="82" t="s">
        <v>1606</v>
      </c>
      <c r="C2430" s="82" t="s">
        <v>1407</v>
      </c>
      <c r="D2430" s="82" t="s">
        <v>1592</v>
      </c>
      <c r="E2430" s="82" t="s">
        <v>2239</v>
      </c>
    </row>
    <row r="2431" spans="1:5" ht="12" hidden="1">
      <c r="A2431" s="81">
        <v>92571</v>
      </c>
      <c r="B2431" s="82" t="s">
        <v>1606</v>
      </c>
      <c r="C2431" s="82" t="s">
        <v>1407</v>
      </c>
      <c r="D2431" s="82" t="s">
        <v>1592</v>
      </c>
      <c r="E2431" s="82" t="s">
        <v>2239</v>
      </c>
    </row>
    <row r="2432" spans="1:5" ht="12" hidden="1">
      <c r="A2432" s="81">
        <v>92572</v>
      </c>
      <c r="B2432" s="82" t="s">
        <v>1606</v>
      </c>
      <c r="C2432" s="82" t="s">
        <v>1407</v>
      </c>
      <c r="D2432" s="82" t="s">
        <v>1592</v>
      </c>
      <c r="E2432" s="82" t="s">
        <v>2239</v>
      </c>
    </row>
    <row r="2433" spans="1:5" ht="12" hidden="1">
      <c r="A2433" s="81">
        <v>92573</v>
      </c>
      <c r="B2433" s="82" t="s">
        <v>1606</v>
      </c>
      <c r="C2433" s="82" t="s">
        <v>1407</v>
      </c>
      <c r="D2433" s="82" t="s">
        <v>1592</v>
      </c>
      <c r="E2433" s="82" t="s">
        <v>2239</v>
      </c>
    </row>
    <row r="2434" spans="1:5" ht="12" hidden="1">
      <c r="A2434" s="81">
        <v>92574</v>
      </c>
      <c r="B2434" s="82" t="s">
        <v>1606</v>
      </c>
      <c r="C2434" s="82" t="s">
        <v>1407</v>
      </c>
      <c r="D2434" s="82" t="s">
        <v>1592</v>
      </c>
      <c r="E2434" s="82" t="s">
        <v>2239</v>
      </c>
    </row>
    <row r="2435" spans="1:5" ht="12" hidden="1">
      <c r="A2435" s="81">
        <v>92575</v>
      </c>
      <c r="B2435" s="82" t="s">
        <v>1606</v>
      </c>
      <c r="C2435" s="82" t="s">
        <v>1407</v>
      </c>
      <c r="D2435" s="82" t="s">
        <v>1592</v>
      </c>
      <c r="E2435" s="82" t="s">
        <v>2239</v>
      </c>
    </row>
    <row r="2436" spans="1:5" ht="12" hidden="1">
      <c r="A2436" s="81">
        <v>92576</v>
      </c>
      <c r="B2436" s="82" t="s">
        <v>1606</v>
      </c>
      <c r="C2436" s="82" t="s">
        <v>1407</v>
      </c>
      <c r="D2436" s="82" t="s">
        <v>1592</v>
      </c>
      <c r="E2436" s="82" t="s">
        <v>2239</v>
      </c>
    </row>
    <row r="2437" spans="1:5" ht="12" hidden="1">
      <c r="A2437" s="81">
        <v>92577</v>
      </c>
      <c r="B2437" s="82" t="s">
        <v>1606</v>
      </c>
      <c r="C2437" s="82" t="s">
        <v>1407</v>
      </c>
      <c r="D2437" s="82" t="s">
        <v>1592</v>
      </c>
      <c r="E2437" s="82" t="s">
        <v>2239</v>
      </c>
    </row>
    <row r="2438" spans="1:5" ht="12" hidden="1">
      <c r="A2438" s="81">
        <v>92578</v>
      </c>
      <c r="B2438" s="82" t="s">
        <v>1606</v>
      </c>
      <c r="C2438" s="82" t="s">
        <v>1407</v>
      </c>
      <c r="D2438" s="82" t="s">
        <v>1592</v>
      </c>
      <c r="E2438" s="82" t="s">
        <v>2239</v>
      </c>
    </row>
    <row r="2439" spans="1:5" ht="12" hidden="1">
      <c r="A2439" s="81">
        <v>92579</v>
      </c>
      <c r="B2439" s="82" t="s">
        <v>1606</v>
      </c>
      <c r="C2439" s="82" t="s">
        <v>1407</v>
      </c>
      <c r="D2439" s="82" t="s">
        <v>1592</v>
      </c>
      <c r="E2439" s="82" t="s">
        <v>2239</v>
      </c>
    </row>
    <row r="2440" spans="1:5" ht="12" hidden="1">
      <c r="A2440" s="81">
        <v>98280</v>
      </c>
      <c r="B2440" s="82" t="s">
        <v>1607</v>
      </c>
      <c r="C2440" s="82" t="s">
        <v>1593</v>
      </c>
      <c r="D2440" s="82" t="s">
        <v>1592</v>
      </c>
      <c r="E2440" s="82" t="s">
        <v>1922</v>
      </c>
    </row>
    <row r="2441" spans="1:5" ht="12" hidden="1">
      <c r="A2441" s="81">
        <v>98281</v>
      </c>
      <c r="B2441" s="82" t="s">
        <v>1607</v>
      </c>
      <c r="C2441" s="82" t="s">
        <v>1593</v>
      </c>
      <c r="D2441" s="82" t="s">
        <v>1592</v>
      </c>
      <c r="E2441" s="82" t="s">
        <v>1922</v>
      </c>
    </row>
    <row r="2442" spans="1:5" ht="12" hidden="1">
      <c r="A2442" s="81">
        <v>98282</v>
      </c>
      <c r="B2442" s="82" t="s">
        <v>1607</v>
      </c>
      <c r="C2442" s="82" t="s">
        <v>1593</v>
      </c>
      <c r="D2442" s="82" t="s">
        <v>1592</v>
      </c>
      <c r="E2442" s="82" t="s">
        <v>1922</v>
      </c>
    </row>
    <row r="2443" spans="1:5" ht="12" hidden="1">
      <c r="A2443" s="81">
        <v>98283</v>
      </c>
      <c r="B2443" s="82" t="s">
        <v>1607</v>
      </c>
      <c r="C2443" s="82" t="s">
        <v>1593</v>
      </c>
      <c r="D2443" s="82" t="s">
        <v>1592</v>
      </c>
      <c r="E2443" s="82" t="s">
        <v>1922</v>
      </c>
    </row>
    <row r="2444" spans="1:5" ht="12" hidden="1">
      <c r="A2444" s="81">
        <v>98284</v>
      </c>
      <c r="B2444" s="82" t="s">
        <v>1607</v>
      </c>
      <c r="C2444" s="82" t="s">
        <v>1593</v>
      </c>
      <c r="D2444" s="82" t="s">
        <v>1592</v>
      </c>
      <c r="E2444" s="82" t="s">
        <v>1922</v>
      </c>
    </row>
    <row r="2445" spans="1:5" ht="12" hidden="1">
      <c r="A2445" s="81">
        <v>98285</v>
      </c>
      <c r="B2445" s="82" t="s">
        <v>1607</v>
      </c>
      <c r="C2445" s="82" t="s">
        <v>1593</v>
      </c>
      <c r="D2445" s="82" t="s">
        <v>1592</v>
      </c>
      <c r="E2445" s="82" t="s">
        <v>1922</v>
      </c>
    </row>
    <row r="2446" spans="1:5" ht="12" hidden="1">
      <c r="A2446" s="81">
        <v>98286</v>
      </c>
      <c r="B2446" s="82" t="s">
        <v>1607</v>
      </c>
      <c r="C2446" s="82" t="s">
        <v>1593</v>
      </c>
      <c r="D2446" s="82" t="s">
        <v>1592</v>
      </c>
      <c r="E2446" s="82" t="s">
        <v>1922</v>
      </c>
    </row>
    <row r="2447" spans="1:5" ht="12" hidden="1">
      <c r="A2447" s="81">
        <v>98287</v>
      </c>
      <c r="B2447" s="82" t="s">
        <v>1607</v>
      </c>
      <c r="C2447" s="82" t="s">
        <v>1593</v>
      </c>
      <c r="D2447" s="82" t="s">
        <v>1592</v>
      </c>
      <c r="E2447" s="82" t="s">
        <v>1922</v>
      </c>
    </row>
    <row r="2448" spans="1:5" ht="12" hidden="1">
      <c r="A2448" s="81">
        <v>98288</v>
      </c>
      <c r="B2448" s="82" t="s">
        <v>1607</v>
      </c>
      <c r="C2448" s="82" t="s">
        <v>1593</v>
      </c>
      <c r="D2448" s="82" t="s">
        <v>1592</v>
      </c>
      <c r="E2448" s="82" t="s">
        <v>1922</v>
      </c>
    </row>
    <row r="2449" spans="1:5" ht="12" hidden="1">
      <c r="A2449" s="81">
        <v>98289</v>
      </c>
      <c r="B2449" s="82" t="s">
        <v>1607</v>
      </c>
      <c r="C2449" s="82" t="s">
        <v>1593</v>
      </c>
      <c r="D2449" s="82" t="s">
        <v>1592</v>
      </c>
      <c r="E2449" s="82" t="s">
        <v>1922</v>
      </c>
    </row>
    <row r="2450" spans="1:5" ht="12" hidden="1">
      <c r="A2450" s="81">
        <v>98290</v>
      </c>
      <c r="B2450" s="82" t="s">
        <v>1607</v>
      </c>
      <c r="C2450" s="82" t="s">
        <v>2001</v>
      </c>
      <c r="D2450" s="82" t="s">
        <v>1592</v>
      </c>
      <c r="E2450" s="82" t="s">
        <v>1922</v>
      </c>
    </row>
    <row r="2451" spans="1:5" ht="12" hidden="1">
      <c r="A2451" s="81">
        <v>98291</v>
      </c>
      <c r="B2451" s="82" t="s">
        <v>1607</v>
      </c>
      <c r="C2451" s="82" t="s">
        <v>2001</v>
      </c>
      <c r="D2451" s="82" t="s">
        <v>1592</v>
      </c>
      <c r="E2451" s="82" t="s">
        <v>1922</v>
      </c>
    </row>
    <row r="2452" spans="1:5" ht="12" hidden="1">
      <c r="A2452" s="81">
        <v>98292</v>
      </c>
      <c r="B2452" s="82" t="s">
        <v>1607</v>
      </c>
      <c r="C2452" s="82" t="s">
        <v>2001</v>
      </c>
      <c r="D2452" s="82" t="s">
        <v>1592</v>
      </c>
      <c r="E2452" s="82" t="s">
        <v>1922</v>
      </c>
    </row>
    <row r="2453" spans="1:5" ht="12" hidden="1">
      <c r="A2453" s="81">
        <v>98293</v>
      </c>
      <c r="B2453" s="82" t="s">
        <v>1607</v>
      </c>
      <c r="C2453" s="82" t="s">
        <v>2001</v>
      </c>
      <c r="D2453" s="82" t="s">
        <v>1592</v>
      </c>
      <c r="E2453" s="82" t="s">
        <v>1922</v>
      </c>
    </row>
    <row r="2454" spans="1:5" ht="12" hidden="1">
      <c r="A2454" s="81">
        <v>98294</v>
      </c>
      <c r="B2454" s="82" t="s">
        <v>1607</v>
      </c>
      <c r="C2454" s="82" t="s">
        <v>2001</v>
      </c>
      <c r="D2454" s="82" t="s">
        <v>1592</v>
      </c>
      <c r="E2454" s="82" t="s">
        <v>1922</v>
      </c>
    </row>
    <row r="2455" spans="1:5" ht="12" hidden="1">
      <c r="A2455" s="81">
        <v>98295</v>
      </c>
      <c r="B2455" s="82" t="s">
        <v>1607</v>
      </c>
      <c r="C2455" s="82" t="s">
        <v>2001</v>
      </c>
      <c r="D2455" s="82" t="s">
        <v>1592</v>
      </c>
      <c r="E2455" s="82" t="s">
        <v>1922</v>
      </c>
    </row>
    <row r="2456" spans="1:5" ht="12" hidden="1">
      <c r="A2456" s="81">
        <v>98296</v>
      </c>
      <c r="B2456" s="82" t="s">
        <v>1607</v>
      </c>
      <c r="C2456" s="82" t="s">
        <v>2001</v>
      </c>
      <c r="D2456" s="82" t="s">
        <v>1592</v>
      </c>
      <c r="E2456" s="82" t="s">
        <v>1922</v>
      </c>
    </row>
    <row r="2457" spans="1:5" ht="12" hidden="1">
      <c r="A2457" s="81">
        <v>98297</v>
      </c>
      <c r="B2457" s="82" t="s">
        <v>1607</v>
      </c>
      <c r="C2457" s="82" t="s">
        <v>2001</v>
      </c>
      <c r="D2457" s="82" t="s">
        <v>1592</v>
      </c>
      <c r="E2457" s="82" t="s">
        <v>1922</v>
      </c>
    </row>
    <row r="2458" spans="1:5" ht="12" hidden="1">
      <c r="A2458" s="81">
        <v>98298</v>
      </c>
      <c r="B2458" s="82" t="s">
        <v>1607</v>
      </c>
      <c r="C2458" s="82" t="s">
        <v>2001</v>
      </c>
      <c r="D2458" s="82" t="s">
        <v>1592</v>
      </c>
      <c r="E2458" s="82" t="s">
        <v>1922</v>
      </c>
    </row>
    <row r="2459" spans="1:5" ht="12" hidden="1">
      <c r="A2459" s="81">
        <v>98299</v>
      </c>
      <c r="B2459" s="82" t="s">
        <v>1607</v>
      </c>
      <c r="C2459" s="82" t="s">
        <v>2001</v>
      </c>
      <c r="D2459" s="82" t="s">
        <v>1592</v>
      </c>
      <c r="E2459" s="82" t="s">
        <v>1922</v>
      </c>
    </row>
    <row r="2460" spans="1:5" ht="12" hidden="1">
      <c r="A2460" s="81">
        <v>99280</v>
      </c>
      <c r="B2460" s="82" t="s">
        <v>1607</v>
      </c>
      <c r="C2460" s="82" t="s">
        <v>2001</v>
      </c>
      <c r="D2460" s="82" t="s">
        <v>1592</v>
      </c>
      <c r="E2460" s="82" t="s">
        <v>1922</v>
      </c>
    </row>
    <row r="2461" spans="1:5" ht="12" hidden="1">
      <c r="A2461" s="81">
        <v>99281</v>
      </c>
      <c r="B2461" s="82" t="s">
        <v>1607</v>
      </c>
      <c r="C2461" s="82" t="s">
        <v>2001</v>
      </c>
      <c r="D2461" s="82" t="s">
        <v>1592</v>
      </c>
      <c r="E2461" s="82" t="s">
        <v>1922</v>
      </c>
    </row>
    <row r="2462" spans="1:5" ht="12" hidden="1">
      <c r="A2462" s="81">
        <v>99282</v>
      </c>
      <c r="B2462" s="82" t="s">
        <v>1607</v>
      </c>
      <c r="C2462" s="82" t="s">
        <v>2001</v>
      </c>
      <c r="D2462" s="82" t="s">
        <v>1592</v>
      </c>
      <c r="E2462" s="82" t="s">
        <v>1922</v>
      </c>
    </row>
    <row r="2463" spans="1:5" ht="12" hidden="1">
      <c r="A2463" s="81">
        <v>99283</v>
      </c>
      <c r="B2463" s="82" t="s">
        <v>1607</v>
      </c>
      <c r="C2463" s="82" t="s">
        <v>2001</v>
      </c>
      <c r="D2463" s="82" t="s">
        <v>1592</v>
      </c>
      <c r="E2463" s="82" t="s">
        <v>1922</v>
      </c>
    </row>
    <row r="2464" spans="1:5" ht="12" hidden="1">
      <c r="A2464" s="81">
        <v>99284</v>
      </c>
      <c r="B2464" s="82" t="s">
        <v>1607</v>
      </c>
      <c r="C2464" s="82" t="s">
        <v>2001</v>
      </c>
      <c r="D2464" s="82" t="s">
        <v>1592</v>
      </c>
      <c r="E2464" s="82" t="s">
        <v>1922</v>
      </c>
    </row>
    <row r="2465" spans="1:5" ht="12" hidden="1">
      <c r="A2465" s="81">
        <f>+A2464+1</f>
        <v>99285</v>
      </c>
      <c r="B2465" s="82" t="s">
        <v>1607</v>
      </c>
      <c r="C2465" s="82" t="s">
        <v>2001</v>
      </c>
      <c r="D2465" s="82" t="s">
        <v>1592</v>
      </c>
      <c r="E2465" s="82" t="s">
        <v>1922</v>
      </c>
    </row>
    <row r="2466" spans="1:5" ht="12" hidden="1">
      <c r="A2466" s="81">
        <f>+A2465+1</f>
        <v>99286</v>
      </c>
      <c r="B2466" s="82" t="s">
        <v>1607</v>
      </c>
      <c r="C2466" s="82" t="s">
        <v>2001</v>
      </c>
      <c r="D2466" s="82" t="s">
        <v>1592</v>
      </c>
      <c r="E2466" s="82" t="s">
        <v>1922</v>
      </c>
    </row>
    <row r="2467" spans="1:5" ht="12" hidden="1">
      <c r="A2467" s="81">
        <f>+A2466+1</f>
        <v>99287</v>
      </c>
      <c r="B2467" s="82" t="s">
        <v>1607</v>
      </c>
      <c r="C2467" s="82" t="s">
        <v>2001</v>
      </c>
      <c r="D2467" s="82" t="s">
        <v>1592</v>
      </c>
      <c r="E2467" s="82" t="s">
        <v>1922</v>
      </c>
    </row>
    <row r="2468" spans="1:5" ht="12" hidden="1">
      <c r="A2468" s="81">
        <f>+A2467+1</f>
        <v>99288</v>
      </c>
      <c r="B2468" s="82" t="s">
        <v>1607</v>
      </c>
      <c r="C2468" s="82" t="s">
        <v>2001</v>
      </c>
      <c r="D2468" s="82" t="s">
        <v>1592</v>
      </c>
      <c r="E2468" s="82" t="s">
        <v>1922</v>
      </c>
    </row>
    <row r="2469" spans="1:5" ht="12" hidden="1">
      <c r="A2469" s="81">
        <f>+A2468+1</f>
        <v>99289</v>
      </c>
      <c r="B2469" s="82" t="s">
        <v>1607</v>
      </c>
      <c r="C2469" s="82" t="s">
        <v>2001</v>
      </c>
      <c r="D2469" s="82" t="s">
        <v>1592</v>
      </c>
      <c r="E2469" s="82" t="s">
        <v>1922</v>
      </c>
    </row>
    <row r="2470" spans="1:5" ht="12" hidden="1">
      <c r="A2470" s="81">
        <v>94140</v>
      </c>
      <c r="B2470" s="82" t="s">
        <v>1607</v>
      </c>
      <c r="C2470" s="82" t="s">
        <v>2162</v>
      </c>
      <c r="D2470" s="82" t="s">
        <v>1592</v>
      </c>
      <c r="E2470" s="82" t="s">
        <v>1922</v>
      </c>
    </row>
    <row r="2471" spans="1:5" ht="12" hidden="1">
      <c r="A2471" s="81">
        <v>94141</v>
      </c>
      <c r="B2471" s="82" t="s">
        <v>1607</v>
      </c>
      <c r="C2471" s="82" t="s">
        <v>2162</v>
      </c>
      <c r="D2471" s="82" t="s">
        <v>1592</v>
      </c>
      <c r="E2471" s="82" t="s">
        <v>1922</v>
      </c>
    </row>
    <row r="2472" spans="1:5" ht="12" hidden="1">
      <c r="A2472" s="81">
        <v>94142</v>
      </c>
      <c r="B2472" s="82" t="s">
        <v>1607</v>
      </c>
      <c r="C2472" s="82" t="s">
        <v>2162</v>
      </c>
      <c r="D2472" s="82" t="s">
        <v>1592</v>
      </c>
      <c r="E2472" s="82" t="s">
        <v>1922</v>
      </c>
    </row>
    <row r="2473" spans="1:5" ht="12" hidden="1">
      <c r="A2473" s="81">
        <v>94143</v>
      </c>
      <c r="B2473" s="82" t="s">
        <v>1607</v>
      </c>
      <c r="C2473" s="82" t="s">
        <v>2162</v>
      </c>
      <c r="D2473" s="82" t="s">
        <v>1592</v>
      </c>
      <c r="E2473" s="82" t="s">
        <v>1922</v>
      </c>
    </row>
    <row r="2474" spans="1:5" ht="12" hidden="1">
      <c r="A2474" s="81">
        <v>94144</v>
      </c>
      <c r="B2474" s="82" t="s">
        <v>1607</v>
      </c>
      <c r="C2474" s="82" t="s">
        <v>2162</v>
      </c>
      <c r="D2474" s="82" t="s">
        <v>1592</v>
      </c>
      <c r="E2474" s="82" t="s">
        <v>1922</v>
      </c>
    </row>
    <row r="2475" spans="1:5" ht="12" hidden="1">
      <c r="A2475" s="81">
        <v>94145</v>
      </c>
      <c r="B2475" s="82" t="s">
        <v>1607</v>
      </c>
      <c r="C2475" s="82" t="s">
        <v>2162</v>
      </c>
      <c r="D2475" s="82" t="s">
        <v>1592</v>
      </c>
      <c r="E2475" s="82" t="s">
        <v>1922</v>
      </c>
    </row>
    <row r="2476" spans="1:5" ht="12" hidden="1">
      <c r="A2476" s="81">
        <v>94146</v>
      </c>
      <c r="B2476" s="82" t="s">
        <v>1607</v>
      </c>
      <c r="C2476" s="82" t="s">
        <v>2162</v>
      </c>
      <c r="D2476" s="82" t="s">
        <v>1592</v>
      </c>
      <c r="E2476" s="82" t="s">
        <v>1922</v>
      </c>
    </row>
    <row r="2477" spans="1:5" ht="12" hidden="1">
      <c r="A2477" s="81">
        <v>94147</v>
      </c>
      <c r="B2477" s="82" t="s">
        <v>1607</v>
      </c>
      <c r="C2477" s="82" t="s">
        <v>2162</v>
      </c>
      <c r="D2477" s="82" t="s">
        <v>1592</v>
      </c>
      <c r="E2477" s="82" t="s">
        <v>1922</v>
      </c>
    </row>
    <row r="2478" spans="1:5" ht="12" hidden="1">
      <c r="A2478" s="81">
        <f>+A2477+1</f>
        <v>94148</v>
      </c>
      <c r="B2478" s="82" t="s">
        <v>1607</v>
      </c>
      <c r="C2478" s="82" t="s">
        <v>2162</v>
      </c>
      <c r="D2478" s="82" t="s">
        <v>1592</v>
      </c>
      <c r="E2478" s="82" t="s">
        <v>1922</v>
      </c>
    </row>
    <row r="2479" spans="1:5" ht="12" hidden="1">
      <c r="A2479" s="81">
        <f>+A2478+1</f>
        <v>94149</v>
      </c>
      <c r="B2479" s="82" t="s">
        <v>1607</v>
      </c>
      <c r="C2479" s="82" t="s">
        <v>2162</v>
      </c>
      <c r="D2479" s="82" t="s">
        <v>1592</v>
      </c>
      <c r="E2479" s="82" t="s">
        <v>1922</v>
      </c>
    </row>
    <row r="2480" spans="1:5" ht="12" hidden="1">
      <c r="A2480" s="81">
        <v>93140</v>
      </c>
      <c r="B2480" s="82" t="s">
        <v>1607</v>
      </c>
      <c r="C2480" s="82" t="s">
        <v>2238</v>
      </c>
      <c r="D2480" s="82" t="s">
        <v>1592</v>
      </c>
      <c r="E2480" s="82" t="s">
        <v>2239</v>
      </c>
    </row>
    <row r="2481" spans="1:5" ht="12" hidden="1">
      <c r="A2481" s="81">
        <v>93141</v>
      </c>
      <c r="B2481" s="82" t="s">
        <v>1607</v>
      </c>
      <c r="C2481" s="82" t="s">
        <v>2238</v>
      </c>
      <c r="D2481" s="82" t="s">
        <v>1592</v>
      </c>
      <c r="E2481" s="82" t="s">
        <v>2239</v>
      </c>
    </row>
    <row r="2482" spans="1:5" ht="12" hidden="1">
      <c r="A2482" s="81">
        <v>93142</v>
      </c>
      <c r="B2482" s="82" t="s">
        <v>1607</v>
      </c>
      <c r="C2482" s="82" t="s">
        <v>2238</v>
      </c>
      <c r="D2482" s="82" t="s">
        <v>1592</v>
      </c>
      <c r="E2482" s="82" t="s">
        <v>2239</v>
      </c>
    </row>
    <row r="2483" spans="1:5" ht="12" hidden="1">
      <c r="A2483" s="81">
        <v>93143</v>
      </c>
      <c r="B2483" s="82" t="s">
        <v>1607</v>
      </c>
      <c r="C2483" s="82" t="s">
        <v>2238</v>
      </c>
      <c r="D2483" s="82" t="s">
        <v>1592</v>
      </c>
      <c r="E2483" s="82" t="s">
        <v>2239</v>
      </c>
    </row>
    <row r="2484" spans="1:5" ht="12" hidden="1">
      <c r="A2484" s="81">
        <v>93144</v>
      </c>
      <c r="B2484" s="82" t="s">
        <v>1607</v>
      </c>
      <c r="C2484" s="82" t="s">
        <v>2238</v>
      </c>
      <c r="D2484" s="82" t="s">
        <v>1592</v>
      </c>
      <c r="E2484" s="82" t="s">
        <v>2239</v>
      </c>
    </row>
    <row r="2485" spans="1:5" ht="12" hidden="1">
      <c r="A2485" s="81">
        <v>93145</v>
      </c>
      <c r="B2485" s="82" t="s">
        <v>1607</v>
      </c>
      <c r="C2485" s="82" t="s">
        <v>2238</v>
      </c>
      <c r="D2485" s="82" t="s">
        <v>1592</v>
      </c>
      <c r="E2485" s="82" t="s">
        <v>2239</v>
      </c>
    </row>
    <row r="2486" spans="1:5" ht="12" hidden="1">
      <c r="A2486" s="81">
        <v>93146</v>
      </c>
      <c r="B2486" s="82" t="s">
        <v>1607</v>
      </c>
      <c r="C2486" s="82" t="s">
        <v>2238</v>
      </c>
      <c r="D2486" s="82" t="s">
        <v>1592</v>
      </c>
      <c r="E2486" s="82" t="s">
        <v>2239</v>
      </c>
    </row>
    <row r="2487" spans="1:5" ht="12" hidden="1">
      <c r="A2487" s="81">
        <v>93147</v>
      </c>
      <c r="B2487" s="82" t="s">
        <v>1607</v>
      </c>
      <c r="C2487" s="82" t="s">
        <v>2238</v>
      </c>
      <c r="D2487" s="82" t="s">
        <v>1592</v>
      </c>
      <c r="E2487" s="82" t="s">
        <v>2239</v>
      </c>
    </row>
    <row r="2488" spans="1:5" ht="12" hidden="1">
      <c r="A2488" s="81">
        <v>93148</v>
      </c>
      <c r="B2488" s="82" t="s">
        <v>1607</v>
      </c>
      <c r="C2488" s="82" t="s">
        <v>2238</v>
      </c>
      <c r="D2488" s="82" t="s">
        <v>1592</v>
      </c>
      <c r="E2488" s="82" t="s">
        <v>2239</v>
      </c>
    </row>
    <row r="2489" spans="1:5" ht="12" hidden="1">
      <c r="A2489" s="81">
        <v>93149</v>
      </c>
      <c r="B2489" s="82" t="s">
        <v>1607</v>
      </c>
      <c r="C2489" s="82" t="s">
        <v>2238</v>
      </c>
      <c r="D2489" s="82" t="s">
        <v>1592</v>
      </c>
      <c r="E2489" s="82" t="s">
        <v>2239</v>
      </c>
    </row>
    <row r="2490" spans="1:5" ht="12" hidden="1">
      <c r="A2490" s="81">
        <v>93510</v>
      </c>
      <c r="B2490" s="82" t="s">
        <v>1607</v>
      </c>
      <c r="C2490" s="82" t="s">
        <v>2238</v>
      </c>
      <c r="D2490" s="82" t="s">
        <v>1592</v>
      </c>
      <c r="E2490" s="82" t="s">
        <v>2239</v>
      </c>
    </row>
    <row r="2491" spans="1:5" ht="12" hidden="1">
      <c r="A2491" s="81">
        <v>93511</v>
      </c>
      <c r="B2491" s="82" t="s">
        <v>1607</v>
      </c>
      <c r="C2491" s="82" t="s">
        <v>2238</v>
      </c>
      <c r="D2491" s="82" t="s">
        <v>1592</v>
      </c>
      <c r="E2491" s="82" t="s">
        <v>2239</v>
      </c>
    </row>
    <row r="2492" spans="1:5" ht="12" hidden="1">
      <c r="A2492" s="81">
        <v>93512</v>
      </c>
      <c r="B2492" s="82" t="s">
        <v>1607</v>
      </c>
      <c r="C2492" s="82" t="s">
        <v>2238</v>
      </c>
      <c r="D2492" s="82" t="s">
        <v>1592</v>
      </c>
      <c r="E2492" s="82" t="s">
        <v>2239</v>
      </c>
    </row>
    <row r="2493" spans="1:5" ht="12" hidden="1">
      <c r="A2493" s="81">
        <v>93513</v>
      </c>
      <c r="B2493" s="82" t="s">
        <v>1607</v>
      </c>
      <c r="C2493" s="82" t="s">
        <v>2238</v>
      </c>
      <c r="D2493" s="82" t="s">
        <v>1592</v>
      </c>
      <c r="E2493" s="82" t="s">
        <v>2239</v>
      </c>
    </row>
    <row r="2494" spans="1:5" ht="12" hidden="1">
      <c r="A2494" s="81">
        <v>93514</v>
      </c>
      <c r="B2494" s="82" t="s">
        <v>1607</v>
      </c>
      <c r="C2494" s="82" t="s">
        <v>2238</v>
      </c>
      <c r="D2494" s="82" t="s">
        <v>1592</v>
      </c>
      <c r="E2494" s="82" t="s">
        <v>2239</v>
      </c>
    </row>
    <row r="2495" spans="1:5" ht="12" hidden="1">
      <c r="A2495" s="81">
        <v>93515</v>
      </c>
      <c r="B2495" s="82" t="s">
        <v>1607</v>
      </c>
      <c r="C2495" s="82" t="s">
        <v>2238</v>
      </c>
      <c r="D2495" s="82" t="s">
        <v>1592</v>
      </c>
      <c r="E2495" s="82" t="s">
        <v>2239</v>
      </c>
    </row>
    <row r="2496" spans="1:5" ht="12" hidden="1">
      <c r="A2496" s="81">
        <v>93516</v>
      </c>
      <c r="B2496" s="82" t="s">
        <v>1607</v>
      </c>
      <c r="C2496" s="82" t="s">
        <v>2238</v>
      </c>
      <c r="D2496" s="82" t="s">
        <v>1592</v>
      </c>
      <c r="E2496" s="82" t="s">
        <v>2239</v>
      </c>
    </row>
    <row r="2497" spans="1:5" ht="12" hidden="1">
      <c r="A2497" s="81">
        <v>93517</v>
      </c>
      <c r="B2497" s="82" t="s">
        <v>1607</v>
      </c>
      <c r="C2497" s="82" t="s">
        <v>2238</v>
      </c>
      <c r="D2497" s="82" t="s">
        <v>1592</v>
      </c>
      <c r="E2497" s="82" t="s">
        <v>2239</v>
      </c>
    </row>
    <row r="2498" spans="1:5" ht="12" hidden="1">
      <c r="A2498" s="81">
        <v>93518</v>
      </c>
      <c r="B2498" s="82" t="s">
        <v>1607</v>
      </c>
      <c r="C2498" s="82" t="s">
        <v>2238</v>
      </c>
      <c r="D2498" s="82" t="s">
        <v>1592</v>
      </c>
      <c r="E2498" s="82" t="s">
        <v>2239</v>
      </c>
    </row>
    <row r="2499" spans="1:5" ht="12" hidden="1">
      <c r="A2499" s="81">
        <v>93519</v>
      </c>
      <c r="B2499" s="82" t="s">
        <v>1607</v>
      </c>
      <c r="C2499" s="82" t="s">
        <v>2238</v>
      </c>
      <c r="D2499" s="82" t="s">
        <v>1592</v>
      </c>
      <c r="E2499" s="82" t="s">
        <v>2239</v>
      </c>
    </row>
    <row r="2500" spans="1:5" ht="12" hidden="1">
      <c r="A2500" s="81">
        <v>93520</v>
      </c>
      <c r="B2500" s="82" t="s">
        <v>1607</v>
      </c>
      <c r="C2500" s="82" t="s">
        <v>2238</v>
      </c>
      <c r="D2500" s="82" t="s">
        <v>1592</v>
      </c>
      <c r="E2500" s="82" t="s">
        <v>2239</v>
      </c>
    </row>
    <row r="2501" spans="1:5" ht="12" hidden="1">
      <c r="A2501" s="81">
        <v>93521</v>
      </c>
      <c r="B2501" s="82" t="s">
        <v>1607</v>
      </c>
      <c r="C2501" s="82" t="s">
        <v>2238</v>
      </c>
      <c r="D2501" s="82" t="s">
        <v>1592</v>
      </c>
      <c r="E2501" s="82" t="s">
        <v>2239</v>
      </c>
    </row>
    <row r="2502" spans="1:5" ht="12" hidden="1">
      <c r="A2502" s="81">
        <v>93522</v>
      </c>
      <c r="B2502" s="82" t="s">
        <v>1607</v>
      </c>
      <c r="C2502" s="82" t="s">
        <v>2238</v>
      </c>
      <c r="D2502" s="82" t="s">
        <v>1592</v>
      </c>
      <c r="E2502" s="82" t="s">
        <v>2239</v>
      </c>
    </row>
    <row r="2503" spans="1:5" ht="12" hidden="1">
      <c r="A2503" s="81">
        <v>93523</v>
      </c>
      <c r="B2503" s="82" t="s">
        <v>1607</v>
      </c>
      <c r="C2503" s="82" t="s">
        <v>2238</v>
      </c>
      <c r="D2503" s="82" t="s">
        <v>1592</v>
      </c>
      <c r="E2503" s="82" t="s">
        <v>2239</v>
      </c>
    </row>
    <row r="2504" spans="1:5" ht="12" hidden="1">
      <c r="A2504" s="81">
        <v>93524</v>
      </c>
      <c r="B2504" s="82" t="s">
        <v>1607</v>
      </c>
      <c r="C2504" s="82" t="s">
        <v>2238</v>
      </c>
      <c r="D2504" s="82" t="s">
        <v>1592</v>
      </c>
      <c r="E2504" s="82" t="s">
        <v>2239</v>
      </c>
    </row>
    <row r="2505" spans="1:5" ht="12" hidden="1">
      <c r="A2505" s="81">
        <v>93525</v>
      </c>
      <c r="B2505" s="82" t="s">
        <v>1607</v>
      </c>
      <c r="C2505" s="82" t="s">
        <v>2238</v>
      </c>
      <c r="D2505" s="82" t="s">
        <v>1592</v>
      </c>
      <c r="E2505" s="82" t="s">
        <v>2239</v>
      </c>
    </row>
    <row r="2506" spans="1:5" ht="12" hidden="1">
      <c r="A2506" s="81">
        <v>93526</v>
      </c>
      <c r="B2506" s="82" t="s">
        <v>1607</v>
      </c>
      <c r="C2506" s="82" t="s">
        <v>2238</v>
      </c>
      <c r="D2506" s="82" t="s">
        <v>1592</v>
      </c>
      <c r="E2506" s="82" t="s">
        <v>2239</v>
      </c>
    </row>
    <row r="2507" spans="1:5" ht="12" hidden="1">
      <c r="A2507" s="81">
        <v>93527</v>
      </c>
      <c r="B2507" s="82" t="s">
        <v>1607</v>
      </c>
      <c r="C2507" s="82" t="s">
        <v>2238</v>
      </c>
      <c r="D2507" s="82" t="s">
        <v>1592</v>
      </c>
      <c r="E2507" s="82" t="s">
        <v>2239</v>
      </c>
    </row>
    <row r="2508" spans="1:5" ht="12" hidden="1">
      <c r="A2508" s="81">
        <v>93528</v>
      </c>
      <c r="B2508" s="82" t="s">
        <v>1607</v>
      </c>
      <c r="C2508" s="82" t="s">
        <v>2238</v>
      </c>
      <c r="D2508" s="82" t="s">
        <v>1592</v>
      </c>
      <c r="E2508" s="82" t="s">
        <v>2239</v>
      </c>
    </row>
    <row r="2509" spans="1:5" ht="12" hidden="1">
      <c r="A2509" s="81">
        <v>93529</v>
      </c>
      <c r="B2509" s="82" t="s">
        <v>1607</v>
      </c>
      <c r="C2509" s="82" t="s">
        <v>2238</v>
      </c>
      <c r="D2509" s="82" t="s">
        <v>1592</v>
      </c>
      <c r="E2509" s="82" t="s">
        <v>2239</v>
      </c>
    </row>
    <row r="2510" spans="1:5" ht="12" hidden="1">
      <c r="A2510" s="81">
        <v>92140</v>
      </c>
      <c r="B2510" s="82" t="s">
        <v>1607</v>
      </c>
      <c r="C2510" s="82" t="s">
        <v>1407</v>
      </c>
      <c r="D2510" s="82" t="s">
        <v>1592</v>
      </c>
      <c r="E2510" s="82" t="s">
        <v>2239</v>
      </c>
    </row>
    <row r="2511" spans="1:5" ht="12" hidden="1">
      <c r="A2511" s="81">
        <v>92141</v>
      </c>
      <c r="B2511" s="82" t="s">
        <v>1607</v>
      </c>
      <c r="C2511" s="82" t="s">
        <v>1407</v>
      </c>
      <c r="D2511" s="82" t="s">
        <v>1592</v>
      </c>
      <c r="E2511" s="82" t="s">
        <v>2239</v>
      </c>
    </row>
    <row r="2512" spans="1:5" ht="12" hidden="1">
      <c r="A2512" s="81">
        <v>92142</v>
      </c>
      <c r="B2512" s="82" t="s">
        <v>1607</v>
      </c>
      <c r="C2512" s="82" t="s">
        <v>1407</v>
      </c>
      <c r="D2512" s="82" t="s">
        <v>1592</v>
      </c>
      <c r="E2512" s="82" t="s">
        <v>2239</v>
      </c>
    </row>
    <row r="2513" spans="1:5" ht="12" hidden="1">
      <c r="A2513" s="81">
        <v>92143</v>
      </c>
      <c r="B2513" s="82" t="s">
        <v>1607</v>
      </c>
      <c r="C2513" s="82" t="s">
        <v>1407</v>
      </c>
      <c r="D2513" s="82" t="s">
        <v>1592</v>
      </c>
      <c r="E2513" s="82" t="s">
        <v>2239</v>
      </c>
    </row>
    <row r="2514" spans="1:5" ht="12" hidden="1">
      <c r="A2514" s="81">
        <v>92144</v>
      </c>
      <c r="B2514" s="82" t="s">
        <v>1607</v>
      </c>
      <c r="C2514" s="82" t="s">
        <v>1407</v>
      </c>
      <c r="D2514" s="82" t="s">
        <v>1592</v>
      </c>
      <c r="E2514" s="82" t="s">
        <v>2239</v>
      </c>
    </row>
    <row r="2515" spans="1:5" ht="12" hidden="1">
      <c r="A2515" s="81">
        <v>92145</v>
      </c>
      <c r="B2515" s="82" t="s">
        <v>1607</v>
      </c>
      <c r="C2515" s="82" t="s">
        <v>1407</v>
      </c>
      <c r="D2515" s="82" t="s">
        <v>1592</v>
      </c>
      <c r="E2515" s="82" t="s">
        <v>2239</v>
      </c>
    </row>
    <row r="2516" spans="1:5" ht="12" hidden="1">
      <c r="A2516" s="81">
        <v>92146</v>
      </c>
      <c r="B2516" s="82" t="s">
        <v>1607</v>
      </c>
      <c r="C2516" s="82" t="s">
        <v>1407</v>
      </c>
      <c r="D2516" s="82" t="s">
        <v>1592</v>
      </c>
      <c r="E2516" s="82" t="s">
        <v>2239</v>
      </c>
    </row>
    <row r="2517" spans="1:5" ht="12" hidden="1">
      <c r="A2517" s="81">
        <v>92147</v>
      </c>
      <c r="B2517" s="82" t="s">
        <v>1607</v>
      </c>
      <c r="C2517" s="82" t="s">
        <v>1407</v>
      </c>
      <c r="D2517" s="82" t="s">
        <v>1592</v>
      </c>
      <c r="E2517" s="82" t="s">
        <v>2239</v>
      </c>
    </row>
    <row r="2518" spans="1:5" ht="12" hidden="1">
      <c r="A2518" s="81">
        <v>92148</v>
      </c>
      <c r="B2518" s="82" t="s">
        <v>1607</v>
      </c>
      <c r="C2518" s="82" t="s">
        <v>1407</v>
      </c>
      <c r="D2518" s="82" t="s">
        <v>1592</v>
      </c>
      <c r="E2518" s="82" t="s">
        <v>2239</v>
      </c>
    </row>
    <row r="2519" spans="1:5" ht="12" hidden="1">
      <c r="A2519" s="81">
        <v>92149</v>
      </c>
      <c r="B2519" s="82" t="s">
        <v>1607</v>
      </c>
      <c r="C2519" s="82" t="s">
        <v>1407</v>
      </c>
      <c r="D2519" s="82" t="s">
        <v>1592</v>
      </c>
      <c r="E2519" s="82" t="s">
        <v>2239</v>
      </c>
    </row>
    <row r="2520" spans="1:5" ht="12" hidden="1">
      <c r="A2520" s="81">
        <v>92510</v>
      </c>
      <c r="B2520" s="82" t="s">
        <v>1607</v>
      </c>
      <c r="C2520" s="82" t="s">
        <v>1407</v>
      </c>
      <c r="D2520" s="82" t="s">
        <v>1592</v>
      </c>
      <c r="E2520" s="82" t="s">
        <v>2239</v>
      </c>
    </row>
    <row r="2521" spans="1:5" ht="12" hidden="1">
      <c r="A2521" s="81">
        <v>92511</v>
      </c>
      <c r="B2521" s="82" t="s">
        <v>1607</v>
      </c>
      <c r="C2521" s="82" t="s">
        <v>1407</v>
      </c>
      <c r="D2521" s="82" t="s">
        <v>1592</v>
      </c>
      <c r="E2521" s="82" t="s">
        <v>2239</v>
      </c>
    </row>
    <row r="2522" spans="1:5" ht="12" hidden="1">
      <c r="A2522" s="81">
        <v>92512</v>
      </c>
      <c r="B2522" s="82" t="s">
        <v>1607</v>
      </c>
      <c r="C2522" s="82" t="s">
        <v>1407</v>
      </c>
      <c r="D2522" s="82" t="s">
        <v>1592</v>
      </c>
      <c r="E2522" s="82" t="s">
        <v>2239</v>
      </c>
    </row>
    <row r="2523" spans="1:5" ht="12" hidden="1">
      <c r="A2523" s="81">
        <v>92513</v>
      </c>
      <c r="B2523" s="82" t="s">
        <v>1607</v>
      </c>
      <c r="C2523" s="82" t="s">
        <v>1407</v>
      </c>
      <c r="D2523" s="82" t="s">
        <v>1592</v>
      </c>
      <c r="E2523" s="82" t="s">
        <v>2239</v>
      </c>
    </row>
    <row r="2524" spans="1:5" ht="12" hidden="1">
      <c r="A2524" s="81">
        <v>92514</v>
      </c>
      <c r="B2524" s="82" t="s">
        <v>1607</v>
      </c>
      <c r="C2524" s="82" t="s">
        <v>1407</v>
      </c>
      <c r="D2524" s="82" t="s">
        <v>1592</v>
      </c>
      <c r="E2524" s="82" t="s">
        <v>2239</v>
      </c>
    </row>
    <row r="2525" spans="1:5" ht="12" hidden="1">
      <c r="A2525" s="81">
        <v>92515</v>
      </c>
      <c r="B2525" s="82" t="s">
        <v>1607</v>
      </c>
      <c r="C2525" s="82" t="s">
        <v>1407</v>
      </c>
      <c r="D2525" s="82" t="s">
        <v>1592</v>
      </c>
      <c r="E2525" s="82" t="s">
        <v>2239</v>
      </c>
    </row>
    <row r="2526" spans="1:5" ht="12" hidden="1">
      <c r="A2526" s="81">
        <v>92516</v>
      </c>
      <c r="B2526" s="82" t="s">
        <v>1607</v>
      </c>
      <c r="C2526" s="82" t="s">
        <v>1407</v>
      </c>
      <c r="D2526" s="82" t="s">
        <v>1592</v>
      </c>
      <c r="E2526" s="82" t="s">
        <v>2239</v>
      </c>
    </row>
    <row r="2527" spans="1:5" ht="12" hidden="1">
      <c r="A2527" s="81">
        <v>92517</v>
      </c>
      <c r="B2527" s="82" t="s">
        <v>1607</v>
      </c>
      <c r="C2527" s="82" t="s">
        <v>1407</v>
      </c>
      <c r="D2527" s="82" t="s">
        <v>1592</v>
      </c>
      <c r="E2527" s="82" t="s">
        <v>2239</v>
      </c>
    </row>
    <row r="2528" spans="1:5" ht="12" hidden="1">
      <c r="A2528" s="81">
        <v>92518</v>
      </c>
      <c r="B2528" s="82" t="s">
        <v>1607</v>
      </c>
      <c r="C2528" s="82" t="s">
        <v>1407</v>
      </c>
      <c r="D2528" s="82" t="s">
        <v>1592</v>
      </c>
      <c r="E2528" s="82" t="s">
        <v>2239</v>
      </c>
    </row>
    <row r="2529" spans="1:5" ht="12" hidden="1">
      <c r="A2529" s="81">
        <v>92519</v>
      </c>
      <c r="B2529" s="82" t="s">
        <v>1607</v>
      </c>
      <c r="C2529" s="82" t="s">
        <v>1407</v>
      </c>
      <c r="D2529" s="82" t="s">
        <v>1592</v>
      </c>
      <c r="E2529" s="82" t="s">
        <v>2239</v>
      </c>
    </row>
    <row r="2530" spans="1:5" ht="12" hidden="1">
      <c r="A2530" s="81">
        <v>92520</v>
      </c>
      <c r="B2530" s="82" t="s">
        <v>1607</v>
      </c>
      <c r="C2530" s="82" t="s">
        <v>1407</v>
      </c>
      <c r="D2530" s="82" t="s">
        <v>1592</v>
      </c>
      <c r="E2530" s="82" t="s">
        <v>2239</v>
      </c>
    </row>
    <row r="2531" spans="1:5" ht="12" hidden="1">
      <c r="A2531" s="81">
        <v>92521</v>
      </c>
      <c r="B2531" s="82" t="s">
        <v>1607</v>
      </c>
      <c r="C2531" s="82" t="s">
        <v>1407</v>
      </c>
      <c r="D2531" s="82" t="s">
        <v>1592</v>
      </c>
      <c r="E2531" s="82" t="s">
        <v>2239</v>
      </c>
    </row>
    <row r="2532" spans="1:5" ht="12" hidden="1">
      <c r="A2532" s="81">
        <v>92522</v>
      </c>
      <c r="B2532" s="82" t="s">
        <v>1607</v>
      </c>
      <c r="C2532" s="82" t="s">
        <v>1407</v>
      </c>
      <c r="D2532" s="82" t="s">
        <v>1592</v>
      </c>
      <c r="E2532" s="82" t="s">
        <v>2239</v>
      </c>
    </row>
    <row r="2533" spans="1:5" ht="12" hidden="1">
      <c r="A2533" s="81">
        <v>92523</v>
      </c>
      <c r="B2533" s="82" t="s">
        <v>1607</v>
      </c>
      <c r="C2533" s="82" t="s">
        <v>1407</v>
      </c>
      <c r="D2533" s="82" t="s">
        <v>1592</v>
      </c>
      <c r="E2533" s="82" t="s">
        <v>2239</v>
      </c>
    </row>
    <row r="2534" spans="1:5" ht="12" hidden="1">
      <c r="A2534" s="81">
        <v>92524</v>
      </c>
      <c r="B2534" s="82" t="s">
        <v>1607</v>
      </c>
      <c r="C2534" s="82" t="s">
        <v>1407</v>
      </c>
      <c r="D2534" s="82" t="s">
        <v>1592</v>
      </c>
      <c r="E2534" s="82" t="s">
        <v>2239</v>
      </c>
    </row>
    <row r="2535" spans="1:5" ht="12" hidden="1">
      <c r="A2535" s="81">
        <v>92525</v>
      </c>
      <c r="B2535" s="82" t="s">
        <v>1607</v>
      </c>
      <c r="C2535" s="82" t="s">
        <v>1407</v>
      </c>
      <c r="D2535" s="82" t="s">
        <v>1592</v>
      </c>
      <c r="E2535" s="82" t="s">
        <v>2239</v>
      </c>
    </row>
    <row r="2536" spans="1:5" ht="12" hidden="1">
      <c r="A2536" s="81">
        <v>92526</v>
      </c>
      <c r="B2536" s="82" t="s">
        <v>1607</v>
      </c>
      <c r="C2536" s="82" t="s">
        <v>1407</v>
      </c>
      <c r="D2536" s="82" t="s">
        <v>1592</v>
      </c>
      <c r="E2536" s="82" t="s">
        <v>2239</v>
      </c>
    </row>
    <row r="2537" spans="1:5" ht="12" hidden="1">
      <c r="A2537" s="81">
        <v>92527</v>
      </c>
      <c r="B2537" s="82" t="s">
        <v>1607</v>
      </c>
      <c r="C2537" s="82" t="s">
        <v>1407</v>
      </c>
      <c r="D2537" s="82" t="s">
        <v>1592</v>
      </c>
      <c r="E2537" s="82" t="s">
        <v>2239</v>
      </c>
    </row>
    <row r="2538" spans="1:5" ht="12" hidden="1">
      <c r="A2538" s="81">
        <v>92528</v>
      </c>
      <c r="B2538" s="82" t="s">
        <v>1607</v>
      </c>
      <c r="C2538" s="82" t="s">
        <v>1407</v>
      </c>
      <c r="D2538" s="82" t="s">
        <v>1592</v>
      </c>
      <c r="E2538" s="82" t="s">
        <v>2239</v>
      </c>
    </row>
    <row r="2539" spans="1:5" ht="12" hidden="1">
      <c r="A2539" s="81">
        <v>92529</v>
      </c>
      <c r="B2539" s="82" t="s">
        <v>1607</v>
      </c>
      <c r="C2539" s="82" t="s">
        <v>1407</v>
      </c>
      <c r="D2539" s="82" t="s">
        <v>1592</v>
      </c>
      <c r="E2539" s="82" t="s">
        <v>2239</v>
      </c>
    </row>
    <row r="2540" spans="1:5" ht="12" hidden="1">
      <c r="A2540" s="81">
        <v>98430</v>
      </c>
      <c r="B2540" s="82" t="s">
        <v>1608</v>
      </c>
      <c r="C2540" s="82" t="s">
        <v>1599</v>
      </c>
      <c r="D2540" s="82" t="s">
        <v>1921</v>
      </c>
      <c r="E2540" s="82" t="s">
        <v>1922</v>
      </c>
    </row>
    <row r="2541" spans="1:5" ht="12" hidden="1">
      <c r="A2541" s="81">
        <v>98431</v>
      </c>
      <c r="B2541" s="82" t="s">
        <v>1608</v>
      </c>
      <c r="C2541" s="82" t="s">
        <v>1599</v>
      </c>
      <c r="D2541" s="82" t="s">
        <v>1921</v>
      </c>
      <c r="E2541" s="82" t="s">
        <v>1922</v>
      </c>
    </row>
    <row r="2542" spans="1:5" ht="12" hidden="1">
      <c r="A2542" s="81">
        <v>98432</v>
      </c>
      <c r="B2542" s="82" t="s">
        <v>1608</v>
      </c>
      <c r="C2542" s="82" t="s">
        <v>1599</v>
      </c>
      <c r="D2542" s="82" t="s">
        <v>1921</v>
      </c>
      <c r="E2542" s="82" t="s">
        <v>1922</v>
      </c>
    </row>
    <row r="2543" spans="1:5" ht="12" hidden="1">
      <c r="A2543" s="81">
        <v>98433</v>
      </c>
      <c r="B2543" s="82" t="s">
        <v>1608</v>
      </c>
      <c r="C2543" s="82" t="s">
        <v>1599</v>
      </c>
      <c r="D2543" s="82" t="s">
        <v>1921</v>
      </c>
      <c r="E2543" s="82" t="s">
        <v>1922</v>
      </c>
    </row>
    <row r="2544" spans="1:5" ht="12" hidden="1">
      <c r="A2544" s="81">
        <v>98434</v>
      </c>
      <c r="B2544" s="82" t="s">
        <v>1608</v>
      </c>
      <c r="C2544" s="82" t="s">
        <v>1599</v>
      </c>
      <c r="D2544" s="82" t="s">
        <v>1921</v>
      </c>
      <c r="E2544" s="82" t="s">
        <v>1922</v>
      </c>
    </row>
    <row r="2545" spans="1:5" ht="12" hidden="1">
      <c r="A2545" s="81">
        <v>98435</v>
      </c>
      <c r="B2545" s="82" t="s">
        <v>1608</v>
      </c>
      <c r="C2545" s="82" t="s">
        <v>1599</v>
      </c>
      <c r="D2545" s="82" t="s">
        <v>1921</v>
      </c>
      <c r="E2545" s="82" t="s">
        <v>1922</v>
      </c>
    </row>
    <row r="2546" spans="1:5" ht="12" hidden="1">
      <c r="A2546" s="81">
        <v>98436</v>
      </c>
      <c r="B2546" s="82" t="s">
        <v>1608</v>
      </c>
      <c r="C2546" s="82" t="s">
        <v>1599</v>
      </c>
      <c r="D2546" s="82" t="s">
        <v>1921</v>
      </c>
      <c r="E2546" s="82" t="s">
        <v>1922</v>
      </c>
    </row>
    <row r="2547" spans="1:5" ht="12" hidden="1">
      <c r="A2547" s="81">
        <v>98437</v>
      </c>
      <c r="B2547" s="82" t="s">
        <v>1608</v>
      </c>
      <c r="C2547" s="82" t="s">
        <v>1599</v>
      </c>
      <c r="D2547" s="82" t="s">
        <v>1921</v>
      </c>
      <c r="E2547" s="82" t="s">
        <v>1922</v>
      </c>
    </row>
    <row r="2548" spans="1:5" ht="12" hidden="1">
      <c r="A2548" s="81">
        <v>98438</v>
      </c>
      <c r="B2548" s="82" t="s">
        <v>1608</v>
      </c>
      <c r="C2548" s="82" t="s">
        <v>1599</v>
      </c>
      <c r="D2548" s="82" t="s">
        <v>1921</v>
      </c>
      <c r="E2548" s="82" t="s">
        <v>1922</v>
      </c>
    </row>
    <row r="2549" spans="1:5" ht="12" hidden="1">
      <c r="A2549" s="81">
        <v>98439</v>
      </c>
      <c r="B2549" s="82" t="s">
        <v>1608</v>
      </c>
      <c r="C2549" s="82" t="s">
        <v>1599</v>
      </c>
      <c r="D2549" s="82" t="s">
        <v>1921</v>
      </c>
      <c r="E2549" s="82" t="s">
        <v>1922</v>
      </c>
    </row>
    <row r="2550" spans="1:5" ht="12" hidden="1">
      <c r="A2550" s="81">
        <v>98420</v>
      </c>
      <c r="B2550" s="82" t="s">
        <v>1608</v>
      </c>
      <c r="C2550" s="82" t="s">
        <v>1586</v>
      </c>
      <c r="D2550" s="82" t="s">
        <v>1921</v>
      </c>
      <c r="E2550" s="82" t="s">
        <v>1922</v>
      </c>
    </row>
    <row r="2551" spans="1:5" ht="12" hidden="1">
      <c r="A2551" s="81">
        <v>98421</v>
      </c>
      <c r="B2551" s="82" t="s">
        <v>1608</v>
      </c>
      <c r="C2551" s="82" t="s">
        <v>1586</v>
      </c>
      <c r="D2551" s="82" t="s">
        <v>1921</v>
      </c>
      <c r="E2551" s="82" t="s">
        <v>1922</v>
      </c>
    </row>
    <row r="2552" spans="1:5" ht="12" hidden="1">
      <c r="A2552" s="81">
        <v>98422</v>
      </c>
      <c r="B2552" s="82" t="s">
        <v>1608</v>
      </c>
      <c r="C2552" s="82" t="s">
        <v>1586</v>
      </c>
      <c r="D2552" s="82" t="s">
        <v>1921</v>
      </c>
      <c r="E2552" s="82" t="s">
        <v>1922</v>
      </c>
    </row>
    <row r="2553" spans="1:5" ht="12" hidden="1">
      <c r="A2553" s="81">
        <v>98423</v>
      </c>
      <c r="B2553" s="82" t="s">
        <v>1608</v>
      </c>
      <c r="C2553" s="82" t="s">
        <v>1586</v>
      </c>
      <c r="D2553" s="82" t="s">
        <v>1921</v>
      </c>
      <c r="E2553" s="82" t="s">
        <v>1922</v>
      </c>
    </row>
    <row r="2554" spans="1:5" ht="12" hidden="1">
      <c r="A2554" s="81">
        <v>98424</v>
      </c>
      <c r="B2554" s="82" t="s">
        <v>1608</v>
      </c>
      <c r="C2554" s="82" t="s">
        <v>1586</v>
      </c>
      <c r="D2554" s="82" t="s">
        <v>1921</v>
      </c>
      <c r="E2554" s="82" t="s">
        <v>1922</v>
      </c>
    </row>
    <row r="2555" spans="1:5" ht="12" hidden="1">
      <c r="A2555" s="81">
        <v>98425</v>
      </c>
      <c r="B2555" s="82" t="s">
        <v>1608</v>
      </c>
      <c r="C2555" s="82" t="s">
        <v>1586</v>
      </c>
      <c r="D2555" s="82" t="s">
        <v>1921</v>
      </c>
      <c r="E2555" s="82" t="s">
        <v>1922</v>
      </c>
    </row>
    <row r="2556" spans="1:5" ht="12" hidden="1">
      <c r="A2556" s="81">
        <v>98426</v>
      </c>
      <c r="B2556" s="82" t="s">
        <v>1608</v>
      </c>
      <c r="C2556" s="82" t="s">
        <v>1586</v>
      </c>
      <c r="D2556" s="82" t="s">
        <v>1921</v>
      </c>
      <c r="E2556" s="82" t="s">
        <v>1922</v>
      </c>
    </row>
    <row r="2557" spans="1:5" ht="12" hidden="1">
      <c r="A2557" s="81">
        <v>98427</v>
      </c>
      <c r="B2557" s="82" t="s">
        <v>1608</v>
      </c>
      <c r="C2557" s="82" t="s">
        <v>1586</v>
      </c>
      <c r="D2557" s="82" t="s">
        <v>1921</v>
      </c>
      <c r="E2557" s="82" t="s">
        <v>1922</v>
      </c>
    </row>
    <row r="2558" spans="1:5" ht="12" hidden="1">
      <c r="A2558" s="81">
        <v>98428</v>
      </c>
      <c r="B2558" s="82" t="s">
        <v>1608</v>
      </c>
      <c r="C2558" s="82" t="s">
        <v>1586</v>
      </c>
      <c r="D2558" s="82" t="s">
        <v>1921</v>
      </c>
      <c r="E2558" s="82" t="s">
        <v>1922</v>
      </c>
    </row>
    <row r="2559" spans="1:5" ht="12" hidden="1">
      <c r="A2559" s="81">
        <v>98429</v>
      </c>
      <c r="B2559" s="82" t="s">
        <v>1608</v>
      </c>
      <c r="C2559" s="82" t="s">
        <v>1586</v>
      </c>
      <c r="D2559" s="82" t="s">
        <v>1921</v>
      </c>
      <c r="E2559" s="82" t="s">
        <v>1922</v>
      </c>
    </row>
    <row r="2560" spans="1:5" ht="12" hidden="1">
      <c r="A2560" s="81">
        <v>98650</v>
      </c>
      <c r="B2560" s="82" t="s">
        <v>1608</v>
      </c>
      <c r="C2560" s="82" t="s">
        <v>1586</v>
      </c>
      <c r="D2560" s="82" t="s">
        <v>1921</v>
      </c>
      <c r="E2560" s="82" t="s">
        <v>1922</v>
      </c>
    </row>
    <row r="2561" spans="1:5" ht="12" hidden="1">
      <c r="A2561" s="81">
        <v>98651</v>
      </c>
      <c r="B2561" s="82" t="s">
        <v>1608</v>
      </c>
      <c r="C2561" s="82" t="s">
        <v>1586</v>
      </c>
      <c r="D2561" s="82" t="s">
        <v>1921</v>
      </c>
      <c r="E2561" s="82" t="s">
        <v>1922</v>
      </c>
    </row>
    <row r="2562" spans="1:5" ht="12" hidden="1">
      <c r="A2562" s="81">
        <v>98652</v>
      </c>
      <c r="B2562" s="82" t="s">
        <v>1608</v>
      </c>
      <c r="C2562" s="82" t="s">
        <v>1586</v>
      </c>
      <c r="D2562" s="82" t="s">
        <v>1921</v>
      </c>
      <c r="E2562" s="82" t="s">
        <v>1922</v>
      </c>
    </row>
    <row r="2563" spans="1:5" ht="12" hidden="1">
      <c r="A2563" s="81">
        <v>98653</v>
      </c>
      <c r="B2563" s="82" t="s">
        <v>1608</v>
      </c>
      <c r="C2563" s="82" t="s">
        <v>1586</v>
      </c>
      <c r="D2563" s="82" t="s">
        <v>1921</v>
      </c>
      <c r="E2563" s="82" t="s">
        <v>1922</v>
      </c>
    </row>
    <row r="2564" spans="1:5" ht="12" hidden="1">
      <c r="A2564" s="81">
        <v>98654</v>
      </c>
      <c r="B2564" s="82" t="s">
        <v>1608</v>
      </c>
      <c r="C2564" s="82" t="s">
        <v>1586</v>
      </c>
      <c r="D2564" s="82" t="s">
        <v>1921</v>
      </c>
      <c r="E2564" s="82" t="s">
        <v>1922</v>
      </c>
    </row>
    <row r="2565" spans="1:5" ht="12" hidden="1">
      <c r="A2565" s="81">
        <v>98655</v>
      </c>
      <c r="B2565" s="82" t="s">
        <v>1608</v>
      </c>
      <c r="C2565" s="82" t="s">
        <v>1586</v>
      </c>
      <c r="D2565" s="82" t="s">
        <v>1921</v>
      </c>
      <c r="E2565" s="82" t="s">
        <v>1922</v>
      </c>
    </row>
    <row r="2566" spans="1:5" ht="12" hidden="1">
      <c r="A2566" s="81">
        <v>98656</v>
      </c>
      <c r="B2566" s="82" t="s">
        <v>1608</v>
      </c>
      <c r="C2566" s="82" t="s">
        <v>1586</v>
      </c>
      <c r="D2566" s="82" t="s">
        <v>1921</v>
      </c>
      <c r="E2566" s="82" t="s">
        <v>1922</v>
      </c>
    </row>
    <row r="2567" spans="1:5" ht="12" hidden="1">
      <c r="A2567" s="81">
        <v>98657</v>
      </c>
      <c r="B2567" s="82" t="s">
        <v>1608</v>
      </c>
      <c r="C2567" s="82" t="s">
        <v>1586</v>
      </c>
      <c r="D2567" s="82" t="s">
        <v>1921</v>
      </c>
      <c r="E2567" s="82" t="s">
        <v>1922</v>
      </c>
    </row>
    <row r="2568" spans="1:5" ht="12" hidden="1">
      <c r="A2568" s="81">
        <v>98658</v>
      </c>
      <c r="B2568" s="82" t="s">
        <v>1608</v>
      </c>
      <c r="C2568" s="82" t="s">
        <v>1586</v>
      </c>
      <c r="D2568" s="82" t="s">
        <v>1921</v>
      </c>
      <c r="E2568" s="82" t="s">
        <v>1922</v>
      </c>
    </row>
    <row r="2569" spans="1:5" ht="12" hidden="1">
      <c r="A2569" s="81">
        <v>98659</v>
      </c>
      <c r="B2569" s="82" t="s">
        <v>1608</v>
      </c>
      <c r="C2569" s="82" t="s">
        <v>1586</v>
      </c>
      <c r="D2569" s="82" t="s">
        <v>1921</v>
      </c>
      <c r="E2569" s="82" t="s">
        <v>1922</v>
      </c>
    </row>
    <row r="2570" spans="1:5" ht="12" hidden="1">
      <c r="A2570" s="81">
        <v>99420</v>
      </c>
      <c r="B2570" s="82" t="s">
        <v>1608</v>
      </c>
      <c r="C2570" s="82" t="s">
        <v>1586</v>
      </c>
      <c r="D2570" s="82" t="s">
        <v>1921</v>
      </c>
      <c r="E2570" s="82" t="s">
        <v>1922</v>
      </c>
    </row>
    <row r="2571" spans="1:5" ht="12" hidden="1">
      <c r="A2571" s="81">
        <v>99421</v>
      </c>
      <c r="B2571" s="82" t="s">
        <v>1608</v>
      </c>
      <c r="C2571" s="82" t="s">
        <v>1586</v>
      </c>
      <c r="D2571" s="82" t="s">
        <v>1921</v>
      </c>
      <c r="E2571" s="82" t="s">
        <v>1922</v>
      </c>
    </row>
    <row r="2572" spans="1:5" ht="12" hidden="1">
      <c r="A2572" s="81">
        <v>99422</v>
      </c>
      <c r="B2572" s="82" t="s">
        <v>1608</v>
      </c>
      <c r="C2572" s="82" t="s">
        <v>1586</v>
      </c>
      <c r="D2572" s="82" t="s">
        <v>1921</v>
      </c>
      <c r="E2572" s="82" t="s">
        <v>1922</v>
      </c>
    </row>
    <row r="2573" spans="1:5" ht="12" hidden="1">
      <c r="A2573" s="81">
        <v>99423</v>
      </c>
      <c r="B2573" s="82" t="s">
        <v>1608</v>
      </c>
      <c r="C2573" s="82" t="s">
        <v>1586</v>
      </c>
      <c r="D2573" s="82" t="s">
        <v>1921</v>
      </c>
      <c r="E2573" s="82" t="s">
        <v>1922</v>
      </c>
    </row>
    <row r="2574" spans="1:5" ht="12" hidden="1">
      <c r="A2574" s="81">
        <v>99424</v>
      </c>
      <c r="B2574" s="82" t="s">
        <v>1608</v>
      </c>
      <c r="C2574" s="82" t="s">
        <v>1586</v>
      </c>
      <c r="D2574" s="82" t="s">
        <v>1921</v>
      </c>
      <c r="E2574" s="82" t="s">
        <v>1922</v>
      </c>
    </row>
    <row r="2575" spans="1:5" ht="12" hidden="1">
      <c r="A2575" s="81">
        <f>+A2574+1</f>
        <v>99425</v>
      </c>
      <c r="B2575" s="82" t="s">
        <v>1608</v>
      </c>
      <c r="C2575" s="82" t="s">
        <v>1586</v>
      </c>
      <c r="D2575" s="82" t="s">
        <v>1921</v>
      </c>
      <c r="E2575" s="82" t="s">
        <v>1922</v>
      </c>
    </row>
    <row r="2576" spans="1:5" ht="12" hidden="1">
      <c r="A2576" s="81">
        <f>+A2575+1</f>
        <v>99426</v>
      </c>
      <c r="B2576" s="82" t="s">
        <v>1608</v>
      </c>
      <c r="C2576" s="82" t="s">
        <v>1586</v>
      </c>
      <c r="D2576" s="82" t="s">
        <v>1921</v>
      </c>
      <c r="E2576" s="82" t="s">
        <v>1922</v>
      </c>
    </row>
    <row r="2577" spans="1:5" ht="12" hidden="1">
      <c r="A2577" s="81">
        <f>+A2576+1</f>
        <v>99427</v>
      </c>
      <c r="B2577" s="82" t="s">
        <v>1608</v>
      </c>
      <c r="C2577" s="82" t="s">
        <v>1586</v>
      </c>
      <c r="D2577" s="82" t="s">
        <v>1921</v>
      </c>
      <c r="E2577" s="82" t="s">
        <v>1922</v>
      </c>
    </row>
    <row r="2578" spans="1:5" ht="12" hidden="1">
      <c r="A2578" s="81">
        <f>+A2577+1</f>
        <v>99428</v>
      </c>
      <c r="B2578" s="82" t="s">
        <v>1608</v>
      </c>
      <c r="C2578" s="82" t="s">
        <v>1586</v>
      </c>
      <c r="D2578" s="82" t="s">
        <v>1921</v>
      </c>
      <c r="E2578" s="82" t="s">
        <v>1922</v>
      </c>
    </row>
    <row r="2579" spans="1:5" ht="12" hidden="1">
      <c r="A2579" s="81">
        <f>+A2578+1</f>
        <v>99429</v>
      </c>
      <c r="B2579" s="82" t="s">
        <v>1608</v>
      </c>
      <c r="C2579" s="82" t="s">
        <v>1586</v>
      </c>
      <c r="D2579" s="82" t="s">
        <v>1921</v>
      </c>
      <c r="E2579" s="82" t="s">
        <v>1922</v>
      </c>
    </row>
    <row r="2580" spans="1:5" ht="12" hidden="1">
      <c r="A2580" s="81">
        <v>94430</v>
      </c>
      <c r="B2580" s="82" t="s">
        <v>1608</v>
      </c>
      <c r="C2580" s="82" t="s">
        <v>2162</v>
      </c>
      <c r="D2580" s="82" t="s">
        <v>1921</v>
      </c>
      <c r="E2580" s="82" t="s">
        <v>1922</v>
      </c>
    </row>
    <row r="2581" spans="1:5" ht="12" hidden="1">
      <c r="A2581" s="81">
        <v>94431</v>
      </c>
      <c r="B2581" s="82" t="s">
        <v>1608</v>
      </c>
      <c r="C2581" s="82" t="s">
        <v>2162</v>
      </c>
      <c r="D2581" s="82" t="s">
        <v>1921</v>
      </c>
      <c r="E2581" s="82" t="s">
        <v>1922</v>
      </c>
    </row>
    <row r="2582" spans="1:5" ht="12" hidden="1">
      <c r="A2582" s="81">
        <v>94432</v>
      </c>
      <c r="B2582" s="82" t="s">
        <v>1608</v>
      </c>
      <c r="C2582" s="82" t="s">
        <v>2162</v>
      </c>
      <c r="D2582" s="82" t="s">
        <v>1921</v>
      </c>
      <c r="E2582" s="82" t="s">
        <v>1922</v>
      </c>
    </row>
    <row r="2583" spans="1:5" ht="12" hidden="1">
      <c r="A2583" s="81">
        <v>94433</v>
      </c>
      <c r="B2583" s="82" t="s">
        <v>1608</v>
      </c>
      <c r="C2583" s="82" t="s">
        <v>2162</v>
      </c>
      <c r="D2583" s="82" t="s">
        <v>1921</v>
      </c>
      <c r="E2583" s="82" t="s">
        <v>1922</v>
      </c>
    </row>
    <row r="2584" spans="1:5" ht="12" hidden="1">
      <c r="A2584" s="81">
        <v>94434</v>
      </c>
      <c r="B2584" s="82" t="s">
        <v>1608</v>
      </c>
      <c r="C2584" s="82" t="s">
        <v>2162</v>
      </c>
      <c r="D2584" s="82" t="s">
        <v>1921</v>
      </c>
      <c r="E2584" s="82" t="s">
        <v>1922</v>
      </c>
    </row>
    <row r="2585" spans="1:5" ht="12" hidden="1">
      <c r="A2585" s="81">
        <v>94435</v>
      </c>
      <c r="B2585" s="82" t="s">
        <v>1608</v>
      </c>
      <c r="C2585" s="82" t="s">
        <v>2162</v>
      </c>
      <c r="D2585" s="82" t="s">
        <v>1921</v>
      </c>
      <c r="E2585" s="82" t="s">
        <v>1922</v>
      </c>
    </row>
    <row r="2586" spans="1:5" ht="12" hidden="1">
      <c r="A2586" s="81">
        <v>94436</v>
      </c>
      <c r="B2586" s="82" t="s">
        <v>1608</v>
      </c>
      <c r="C2586" s="82" t="s">
        <v>2162</v>
      </c>
      <c r="D2586" s="82" t="s">
        <v>1921</v>
      </c>
      <c r="E2586" s="82" t="s">
        <v>1922</v>
      </c>
    </row>
    <row r="2587" spans="1:5" ht="12" hidden="1">
      <c r="A2587" s="81">
        <v>94437</v>
      </c>
      <c r="B2587" s="82" t="s">
        <v>1608</v>
      </c>
      <c r="C2587" s="82" t="s">
        <v>2162</v>
      </c>
      <c r="D2587" s="82" t="s">
        <v>1921</v>
      </c>
      <c r="E2587" s="82" t="s">
        <v>1922</v>
      </c>
    </row>
    <row r="2588" spans="1:5" ht="12" hidden="1">
      <c r="A2588" s="81">
        <v>94438</v>
      </c>
      <c r="B2588" s="82" t="s">
        <v>1608</v>
      </c>
      <c r="C2588" s="82" t="s">
        <v>2162</v>
      </c>
      <c r="D2588" s="82" t="s">
        <v>1921</v>
      </c>
      <c r="E2588" s="82" t="s">
        <v>1922</v>
      </c>
    </row>
    <row r="2589" spans="1:5" ht="12" hidden="1">
      <c r="A2589" s="81">
        <v>94439</v>
      </c>
      <c r="B2589" s="82" t="s">
        <v>1608</v>
      </c>
      <c r="C2589" s="82" t="s">
        <v>2162</v>
      </c>
      <c r="D2589" s="82" t="s">
        <v>1921</v>
      </c>
      <c r="E2589" s="82" t="s">
        <v>1922</v>
      </c>
    </row>
    <row r="2590" spans="1:5" ht="12" hidden="1">
      <c r="A2590" s="81">
        <v>94420</v>
      </c>
      <c r="B2590" s="82" t="s">
        <v>1608</v>
      </c>
      <c r="C2590" s="82" t="s">
        <v>2162</v>
      </c>
      <c r="D2590" s="82" t="s">
        <v>1921</v>
      </c>
      <c r="E2590" s="82" t="s">
        <v>1922</v>
      </c>
    </row>
    <row r="2591" spans="1:5" ht="12" hidden="1">
      <c r="A2591" s="81">
        <v>94421</v>
      </c>
      <c r="B2591" s="82" t="s">
        <v>1608</v>
      </c>
      <c r="C2591" s="82" t="s">
        <v>2162</v>
      </c>
      <c r="D2591" s="82" t="s">
        <v>1921</v>
      </c>
      <c r="E2591" s="82" t="s">
        <v>1922</v>
      </c>
    </row>
    <row r="2592" spans="1:5" ht="12" hidden="1">
      <c r="A2592" s="81">
        <v>94422</v>
      </c>
      <c r="B2592" s="82" t="s">
        <v>1608</v>
      </c>
      <c r="C2592" s="82" t="s">
        <v>2162</v>
      </c>
      <c r="D2592" s="82" t="s">
        <v>1921</v>
      </c>
      <c r="E2592" s="82" t="s">
        <v>1922</v>
      </c>
    </row>
    <row r="2593" spans="1:5" ht="12" hidden="1">
      <c r="A2593" s="81">
        <v>94423</v>
      </c>
      <c r="B2593" s="82" t="s">
        <v>1608</v>
      </c>
      <c r="C2593" s="82" t="s">
        <v>2162</v>
      </c>
      <c r="D2593" s="82" t="s">
        <v>1921</v>
      </c>
      <c r="E2593" s="82" t="s">
        <v>1922</v>
      </c>
    </row>
    <row r="2594" spans="1:5" ht="12" hidden="1">
      <c r="A2594" s="81">
        <v>94424</v>
      </c>
      <c r="B2594" s="82" t="s">
        <v>1608</v>
      </c>
      <c r="C2594" s="82" t="s">
        <v>2162</v>
      </c>
      <c r="D2594" s="82" t="s">
        <v>1921</v>
      </c>
      <c r="E2594" s="82" t="s">
        <v>1922</v>
      </c>
    </row>
    <row r="2595" spans="1:5" ht="12" hidden="1">
      <c r="A2595" s="81">
        <v>94425</v>
      </c>
      <c r="B2595" s="82" t="s">
        <v>1608</v>
      </c>
      <c r="C2595" s="82" t="s">
        <v>2162</v>
      </c>
      <c r="D2595" s="82" t="s">
        <v>1921</v>
      </c>
      <c r="E2595" s="82" t="s">
        <v>1922</v>
      </c>
    </row>
    <row r="2596" spans="1:5" ht="12" hidden="1">
      <c r="A2596" s="81">
        <v>94426</v>
      </c>
      <c r="B2596" s="82" t="s">
        <v>1608</v>
      </c>
      <c r="C2596" s="82" t="s">
        <v>2162</v>
      </c>
      <c r="D2596" s="82" t="s">
        <v>1921</v>
      </c>
      <c r="E2596" s="82" t="s">
        <v>1922</v>
      </c>
    </row>
    <row r="2597" spans="1:5" ht="12" hidden="1">
      <c r="A2597" s="81">
        <v>94427</v>
      </c>
      <c r="B2597" s="82" t="s">
        <v>1608</v>
      </c>
      <c r="C2597" s="82" t="s">
        <v>2162</v>
      </c>
      <c r="D2597" s="82" t="s">
        <v>1921</v>
      </c>
      <c r="E2597" s="82" t="s">
        <v>1922</v>
      </c>
    </row>
    <row r="2598" spans="1:5" ht="12" hidden="1">
      <c r="A2598" s="81">
        <f>+A2597+1</f>
        <v>94428</v>
      </c>
      <c r="B2598" s="82" t="s">
        <v>1608</v>
      </c>
      <c r="C2598" s="82" t="s">
        <v>2162</v>
      </c>
      <c r="D2598" s="82" t="s">
        <v>1921</v>
      </c>
      <c r="E2598" s="82" t="s">
        <v>1922</v>
      </c>
    </row>
    <row r="2599" spans="1:5" ht="12" hidden="1">
      <c r="A2599" s="81">
        <f>+A2598+1</f>
        <v>94429</v>
      </c>
      <c r="B2599" s="82" t="s">
        <v>1608</v>
      </c>
      <c r="C2599" s="82" t="s">
        <v>2162</v>
      </c>
      <c r="D2599" s="82" t="s">
        <v>1921</v>
      </c>
      <c r="E2599" s="82" t="s">
        <v>1922</v>
      </c>
    </row>
    <row r="2600" spans="1:5" ht="12" hidden="1">
      <c r="A2600" s="81">
        <v>98940</v>
      </c>
      <c r="B2600" s="82" t="s">
        <v>1608</v>
      </c>
      <c r="C2600" s="82" t="s">
        <v>2001</v>
      </c>
      <c r="D2600" s="82" t="s">
        <v>1921</v>
      </c>
      <c r="E2600" s="82" t="s">
        <v>1922</v>
      </c>
    </row>
    <row r="2601" spans="1:5" ht="12" hidden="1">
      <c r="A2601" s="81">
        <v>98941</v>
      </c>
      <c r="B2601" s="82" t="s">
        <v>1608</v>
      </c>
      <c r="C2601" s="82" t="s">
        <v>2001</v>
      </c>
      <c r="D2601" s="82" t="s">
        <v>1921</v>
      </c>
      <c r="E2601" s="82" t="s">
        <v>1922</v>
      </c>
    </row>
    <row r="2602" spans="1:5" ht="12" hidden="1">
      <c r="A2602" s="81">
        <v>98942</v>
      </c>
      <c r="B2602" s="82" t="s">
        <v>1608</v>
      </c>
      <c r="C2602" s="82" t="s">
        <v>2001</v>
      </c>
      <c r="D2602" s="82" t="s">
        <v>1921</v>
      </c>
      <c r="E2602" s="82" t="s">
        <v>1922</v>
      </c>
    </row>
    <row r="2603" spans="1:5" ht="12" hidden="1">
      <c r="A2603" s="81">
        <v>98943</v>
      </c>
      <c r="B2603" s="82" t="s">
        <v>1608</v>
      </c>
      <c r="C2603" s="82" t="s">
        <v>2001</v>
      </c>
      <c r="D2603" s="82" t="s">
        <v>1921</v>
      </c>
      <c r="E2603" s="82" t="s">
        <v>1922</v>
      </c>
    </row>
    <row r="2604" spans="1:5" ht="12" hidden="1">
      <c r="A2604" s="81">
        <v>98944</v>
      </c>
      <c r="B2604" s="82" t="s">
        <v>1608</v>
      </c>
      <c r="C2604" s="82" t="s">
        <v>2001</v>
      </c>
      <c r="D2604" s="82" t="s">
        <v>1921</v>
      </c>
      <c r="E2604" s="82" t="s">
        <v>1922</v>
      </c>
    </row>
    <row r="2605" spans="1:5" ht="12" hidden="1">
      <c r="A2605" s="81">
        <v>98945</v>
      </c>
      <c r="B2605" s="82" t="s">
        <v>1608</v>
      </c>
      <c r="C2605" s="82" t="s">
        <v>2001</v>
      </c>
      <c r="D2605" s="82" t="s">
        <v>1921</v>
      </c>
      <c r="E2605" s="82" t="s">
        <v>1922</v>
      </c>
    </row>
    <row r="2606" spans="1:5" ht="12" hidden="1">
      <c r="A2606" s="81">
        <v>98946</v>
      </c>
      <c r="B2606" s="82" t="s">
        <v>1608</v>
      </c>
      <c r="C2606" s="82" t="s">
        <v>2001</v>
      </c>
      <c r="D2606" s="82" t="s">
        <v>1921</v>
      </c>
      <c r="E2606" s="82" t="s">
        <v>1922</v>
      </c>
    </row>
    <row r="2607" spans="1:5" ht="12" hidden="1">
      <c r="A2607" s="81">
        <v>98947</v>
      </c>
      <c r="B2607" s="82" t="s">
        <v>1608</v>
      </c>
      <c r="C2607" s="82" t="s">
        <v>2001</v>
      </c>
      <c r="D2607" s="82" t="s">
        <v>1921</v>
      </c>
      <c r="E2607" s="82" t="s">
        <v>1922</v>
      </c>
    </row>
    <row r="2608" spans="1:5" ht="12" hidden="1">
      <c r="A2608" s="81">
        <v>98948</v>
      </c>
      <c r="B2608" s="82" t="s">
        <v>1608</v>
      </c>
      <c r="C2608" s="82" t="s">
        <v>2001</v>
      </c>
      <c r="D2608" s="82" t="s">
        <v>1921</v>
      </c>
      <c r="E2608" s="82" t="s">
        <v>1922</v>
      </c>
    </row>
    <row r="2609" spans="1:5" ht="12" hidden="1">
      <c r="A2609" s="81">
        <v>98949</v>
      </c>
      <c r="B2609" s="82" t="s">
        <v>1608</v>
      </c>
      <c r="C2609" s="82" t="s">
        <v>2001</v>
      </c>
      <c r="D2609" s="82" t="s">
        <v>1921</v>
      </c>
      <c r="E2609" s="82" t="s">
        <v>1922</v>
      </c>
    </row>
    <row r="2610" spans="1:5" ht="12" hidden="1">
      <c r="A2610" s="81">
        <v>99940</v>
      </c>
      <c r="B2610" s="82" t="s">
        <v>1608</v>
      </c>
      <c r="C2610" s="82" t="s">
        <v>2001</v>
      </c>
      <c r="D2610" s="82" t="s">
        <v>1921</v>
      </c>
      <c r="E2610" s="82" t="s">
        <v>1922</v>
      </c>
    </row>
    <row r="2611" spans="1:5" ht="12" hidden="1">
      <c r="A2611" s="81">
        <v>99941</v>
      </c>
      <c r="B2611" s="82" t="s">
        <v>1608</v>
      </c>
      <c r="C2611" s="82" t="s">
        <v>2001</v>
      </c>
      <c r="D2611" s="82" t="s">
        <v>1921</v>
      </c>
      <c r="E2611" s="82" t="s">
        <v>1922</v>
      </c>
    </row>
    <row r="2612" spans="1:5" ht="12" hidden="1">
      <c r="A2612" s="81">
        <v>99942</v>
      </c>
      <c r="B2612" s="82" t="s">
        <v>1608</v>
      </c>
      <c r="C2612" s="82" t="s">
        <v>2001</v>
      </c>
      <c r="D2612" s="82" t="s">
        <v>1921</v>
      </c>
      <c r="E2612" s="82" t="s">
        <v>1922</v>
      </c>
    </row>
    <row r="2613" spans="1:5" ht="12" hidden="1">
      <c r="A2613" s="81">
        <v>99943</v>
      </c>
      <c r="B2613" s="82" t="s">
        <v>1608</v>
      </c>
      <c r="C2613" s="82" t="s">
        <v>2001</v>
      </c>
      <c r="D2613" s="82" t="s">
        <v>1921</v>
      </c>
      <c r="E2613" s="82" t="s">
        <v>1922</v>
      </c>
    </row>
    <row r="2614" spans="1:5" ht="12" hidden="1">
      <c r="A2614" s="81">
        <v>99944</v>
      </c>
      <c r="B2614" s="82" t="s">
        <v>1608</v>
      </c>
      <c r="C2614" s="82" t="s">
        <v>2001</v>
      </c>
      <c r="D2614" s="82" t="s">
        <v>1921</v>
      </c>
      <c r="E2614" s="82" t="s">
        <v>1922</v>
      </c>
    </row>
    <row r="2615" spans="1:5" ht="12" hidden="1">
      <c r="A2615" s="81">
        <v>93440</v>
      </c>
      <c r="B2615" s="82" t="s">
        <v>1608</v>
      </c>
      <c r="C2615" s="82" t="s">
        <v>2238</v>
      </c>
      <c r="D2615" s="82" t="s">
        <v>1921</v>
      </c>
      <c r="E2615" s="82" t="s">
        <v>2239</v>
      </c>
    </row>
    <row r="2616" spans="1:5" ht="12" hidden="1">
      <c r="A2616" s="81">
        <v>93441</v>
      </c>
      <c r="B2616" s="82" t="s">
        <v>1608</v>
      </c>
      <c r="C2616" s="82" t="s">
        <v>2238</v>
      </c>
      <c r="D2616" s="82" t="s">
        <v>1921</v>
      </c>
      <c r="E2616" s="82" t="s">
        <v>2239</v>
      </c>
    </row>
    <row r="2617" spans="1:5" ht="12" hidden="1">
      <c r="A2617" s="81">
        <v>93442</v>
      </c>
      <c r="B2617" s="82" t="s">
        <v>1608</v>
      </c>
      <c r="C2617" s="82" t="s">
        <v>2238</v>
      </c>
      <c r="D2617" s="82" t="s">
        <v>1921</v>
      </c>
      <c r="E2617" s="82" t="s">
        <v>2239</v>
      </c>
    </row>
    <row r="2618" spans="1:5" ht="12" hidden="1">
      <c r="A2618" s="81">
        <v>93443</v>
      </c>
      <c r="B2618" s="82" t="s">
        <v>1608</v>
      </c>
      <c r="C2618" s="82" t="s">
        <v>2238</v>
      </c>
      <c r="D2618" s="82" t="s">
        <v>1921</v>
      </c>
      <c r="E2618" s="82" t="s">
        <v>2239</v>
      </c>
    </row>
    <row r="2619" spans="1:5" ht="12" hidden="1">
      <c r="A2619" s="81">
        <v>93444</v>
      </c>
      <c r="B2619" s="82" t="s">
        <v>1608</v>
      </c>
      <c r="C2619" s="82" t="s">
        <v>2238</v>
      </c>
      <c r="D2619" s="82" t="s">
        <v>1921</v>
      </c>
      <c r="E2619" s="82" t="s">
        <v>2239</v>
      </c>
    </row>
    <row r="2620" spans="1:5" ht="12" hidden="1">
      <c r="A2620" s="81">
        <v>93445</v>
      </c>
      <c r="B2620" s="82" t="s">
        <v>1608</v>
      </c>
      <c r="C2620" s="82" t="s">
        <v>2238</v>
      </c>
      <c r="D2620" s="82" t="s">
        <v>1921</v>
      </c>
      <c r="E2620" s="82" t="s">
        <v>2239</v>
      </c>
    </row>
    <row r="2621" spans="1:5" ht="12" hidden="1">
      <c r="A2621" s="81">
        <v>93446</v>
      </c>
      <c r="B2621" s="82" t="s">
        <v>1608</v>
      </c>
      <c r="C2621" s="82" t="s">
        <v>2238</v>
      </c>
      <c r="D2621" s="82" t="s">
        <v>1921</v>
      </c>
      <c r="E2621" s="82" t="s">
        <v>2239</v>
      </c>
    </row>
    <row r="2622" spans="1:5" ht="12" hidden="1">
      <c r="A2622" s="81">
        <v>93447</v>
      </c>
      <c r="B2622" s="82" t="s">
        <v>1608</v>
      </c>
      <c r="C2622" s="82" t="s">
        <v>2238</v>
      </c>
      <c r="D2622" s="82" t="s">
        <v>1921</v>
      </c>
      <c r="E2622" s="82" t="s">
        <v>2239</v>
      </c>
    </row>
    <row r="2623" spans="1:5" ht="12" hidden="1">
      <c r="A2623" s="81">
        <v>93448</v>
      </c>
      <c r="B2623" s="82" t="s">
        <v>1608</v>
      </c>
      <c r="C2623" s="82" t="s">
        <v>2238</v>
      </c>
      <c r="D2623" s="82" t="s">
        <v>1921</v>
      </c>
      <c r="E2623" s="82" t="s">
        <v>2239</v>
      </c>
    </row>
    <row r="2624" spans="1:5" ht="12" hidden="1">
      <c r="A2624" s="81">
        <v>93449</v>
      </c>
      <c r="B2624" s="82" t="s">
        <v>1608</v>
      </c>
      <c r="C2624" s="82" t="s">
        <v>2238</v>
      </c>
      <c r="D2624" s="82" t="s">
        <v>1921</v>
      </c>
      <c r="E2624" s="82" t="s">
        <v>2239</v>
      </c>
    </row>
    <row r="2625" spans="1:5" ht="12" hidden="1">
      <c r="A2625" s="81">
        <v>93450</v>
      </c>
      <c r="B2625" s="82" t="s">
        <v>1608</v>
      </c>
      <c r="C2625" s="82" t="s">
        <v>2238</v>
      </c>
      <c r="D2625" s="82" t="s">
        <v>1921</v>
      </c>
      <c r="E2625" s="82" t="s">
        <v>2239</v>
      </c>
    </row>
    <row r="2626" spans="1:5" ht="12" hidden="1">
      <c r="A2626" s="81">
        <v>93451</v>
      </c>
      <c r="B2626" s="82" t="s">
        <v>1608</v>
      </c>
      <c r="C2626" s="82" t="s">
        <v>2238</v>
      </c>
      <c r="D2626" s="82" t="s">
        <v>1921</v>
      </c>
      <c r="E2626" s="82" t="s">
        <v>2239</v>
      </c>
    </row>
    <row r="2627" spans="1:5" ht="12" hidden="1">
      <c r="A2627" s="81">
        <v>93452</v>
      </c>
      <c r="B2627" s="82" t="s">
        <v>1608</v>
      </c>
      <c r="C2627" s="82" t="s">
        <v>2238</v>
      </c>
      <c r="D2627" s="82" t="s">
        <v>1921</v>
      </c>
      <c r="E2627" s="82" t="s">
        <v>2239</v>
      </c>
    </row>
    <row r="2628" spans="1:5" ht="12" hidden="1">
      <c r="A2628" s="81">
        <v>93453</v>
      </c>
      <c r="B2628" s="82" t="s">
        <v>1608</v>
      </c>
      <c r="C2628" s="82" t="s">
        <v>2238</v>
      </c>
      <c r="D2628" s="82" t="s">
        <v>1921</v>
      </c>
      <c r="E2628" s="82" t="s">
        <v>2239</v>
      </c>
    </row>
    <row r="2629" spans="1:5" ht="12" hidden="1">
      <c r="A2629" s="81">
        <v>93454</v>
      </c>
      <c r="B2629" s="82" t="s">
        <v>1608</v>
      </c>
      <c r="C2629" s="82" t="s">
        <v>2238</v>
      </c>
      <c r="D2629" s="82" t="s">
        <v>1921</v>
      </c>
      <c r="E2629" s="82" t="s">
        <v>2239</v>
      </c>
    </row>
    <row r="2630" spans="1:5" ht="12" hidden="1">
      <c r="A2630" s="81">
        <v>93455</v>
      </c>
      <c r="B2630" s="82" t="s">
        <v>1608</v>
      </c>
      <c r="C2630" s="82" t="s">
        <v>2238</v>
      </c>
      <c r="D2630" s="82" t="s">
        <v>1921</v>
      </c>
      <c r="E2630" s="82" t="s">
        <v>2239</v>
      </c>
    </row>
    <row r="2631" spans="1:5" ht="12" hidden="1">
      <c r="A2631" s="81">
        <v>93456</v>
      </c>
      <c r="B2631" s="82" t="s">
        <v>1608</v>
      </c>
      <c r="C2631" s="82" t="s">
        <v>2238</v>
      </c>
      <c r="D2631" s="82" t="s">
        <v>1921</v>
      </c>
      <c r="E2631" s="82" t="s">
        <v>2239</v>
      </c>
    </row>
    <row r="2632" spans="1:5" ht="12" hidden="1">
      <c r="A2632" s="81">
        <v>93457</v>
      </c>
      <c r="B2632" s="82" t="s">
        <v>1608</v>
      </c>
      <c r="C2632" s="82" t="s">
        <v>2238</v>
      </c>
      <c r="D2632" s="82" t="s">
        <v>1921</v>
      </c>
      <c r="E2632" s="82" t="s">
        <v>2239</v>
      </c>
    </row>
    <row r="2633" spans="1:5" ht="12" hidden="1">
      <c r="A2633" s="81">
        <v>93458</v>
      </c>
      <c r="B2633" s="82" t="s">
        <v>1608</v>
      </c>
      <c r="C2633" s="82" t="s">
        <v>2238</v>
      </c>
      <c r="D2633" s="82" t="s">
        <v>1921</v>
      </c>
      <c r="E2633" s="82" t="s">
        <v>2239</v>
      </c>
    </row>
    <row r="2634" spans="1:5" ht="12" hidden="1">
      <c r="A2634" s="81">
        <v>93459</v>
      </c>
      <c r="B2634" s="82" t="s">
        <v>1608</v>
      </c>
      <c r="C2634" s="82" t="s">
        <v>2238</v>
      </c>
      <c r="D2634" s="82" t="s">
        <v>1921</v>
      </c>
      <c r="E2634" s="82" t="s">
        <v>2239</v>
      </c>
    </row>
    <row r="2635" spans="1:5" ht="12" hidden="1">
      <c r="A2635" s="81">
        <v>93600</v>
      </c>
      <c r="B2635" s="82" t="s">
        <v>1608</v>
      </c>
      <c r="C2635" s="82" t="s">
        <v>2238</v>
      </c>
      <c r="D2635" s="82" t="s">
        <v>1921</v>
      </c>
      <c r="E2635" s="82" t="s">
        <v>2239</v>
      </c>
    </row>
    <row r="2636" spans="1:5" ht="12" hidden="1">
      <c r="A2636" s="81">
        <v>93601</v>
      </c>
      <c r="B2636" s="82" t="s">
        <v>1608</v>
      </c>
      <c r="C2636" s="82" t="s">
        <v>2238</v>
      </c>
      <c r="D2636" s="82" t="s">
        <v>1921</v>
      </c>
      <c r="E2636" s="82" t="s">
        <v>2239</v>
      </c>
    </row>
    <row r="2637" spans="1:5" ht="12" hidden="1">
      <c r="A2637" s="81">
        <v>93602</v>
      </c>
      <c r="B2637" s="82" t="s">
        <v>1608</v>
      </c>
      <c r="C2637" s="82" t="s">
        <v>2238</v>
      </c>
      <c r="D2637" s="82" t="s">
        <v>1921</v>
      </c>
      <c r="E2637" s="82" t="s">
        <v>2239</v>
      </c>
    </row>
    <row r="2638" spans="1:5" ht="12" hidden="1">
      <c r="A2638" s="81">
        <v>93603</v>
      </c>
      <c r="B2638" s="82" t="s">
        <v>1608</v>
      </c>
      <c r="C2638" s="82" t="s">
        <v>2238</v>
      </c>
      <c r="D2638" s="82" t="s">
        <v>1921</v>
      </c>
      <c r="E2638" s="82" t="s">
        <v>2239</v>
      </c>
    </row>
    <row r="2639" spans="1:5" ht="12" hidden="1">
      <c r="A2639" s="81">
        <v>93604</v>
      </c>
      <c r="B2639" s="82" t="s">
        <v>1608</v>
      </c>
      <c r="C2639" s="82" t="s">
        <v>2238</v>
      </c>
      <c r="D2639" s="82" t="s">
        <v>1921</v>
      </c>
      <c r="E2639" s="82" t="s">
        <v>2239</v>
      </c>
    </row>
    <row r="2640" spans="1:5" ht="12" hidden="1">
      <c r="A2640" s="81">
        <v>93605</v>
      </c>
      <c r="B2640" s="82" t="s">
        <v>1608</v>
      </c>
      <c r="C2640" s="82" t="s">
        <v>2238</v>
      </c>
      <c r="D2640" s="82" t="s">
        <v>1921</v>
      </c>
      <c r="E2640" s="82" t="s">
        <v>2239</v>
      </c>
    </row>
    <row r="2641" spans="1:5" ht="12" hidden="1">
      <c r="A2641" s="81">
        <v>93606</v>
      </c>
      <c r="B2641" s="82" t="s">
        <v>1608</v>
      </c>
      <c r="C2641" s="82" t="s">
        <v>2238</v>
      </c>
      <c r="D2641" s="82" t="s">
        <v>1921</v>
      </c>
      <c r="E2641" s="82" t="s">
        <v>2239</v>
      </c>
    </row>
    <row r="2642" spans="1:5" ht="12" hidden="1">
      <c r="A2642" s="81">
        <v>93607</v>
      </c>
      <c r="B2642" s="82" t="s">
        <v>1608</v>
      </c>
      <c r="C2642" s="82" t="s">
        <v>2238</v>
      </c>
      <c r="D2642" s="82" t="s">
        <v>1921</v>
      </c>
      <c r="E2642" s="82" t="s">
        <v>2239</v>
      </c>
    </row>
    <row r="2643" spans="1:5" ht="12" hidden="1">
      <c r="A2643" s="81">
        <v>93608</v>
      </c>
      <c r="B2643" s="82" t="s">
        <v>1608</v>
      </c>
      <c r="C2643" s="82" t="s">
        <v>2238</v>
      </c>
      <c r="D2643" s="82" t="s">
        <v>1921</v>
      </c>
      <c r="E2643" s="82" t="s">
        <v>2239</v>
      </c>
    </row>
    <row r="2644" spans="1:5" ht="12" hidden="1">
      <c r="A2644" s="81">
        <v>93609</v>
      </c>
      <c r="B2644" s="82" t="s">
        <v>1608</v>
      </c>
      <c r="C2644" s="82" t="s">
        <v>2238</v>
      </c>
      <c r="D2644" s="82" t="s">
        <v>1921</v>
      </c>
      <c r="E2644" s="82" t="s">
        <v>2239</v>
      </c>
    </row>
    <row r="2645" spans="1:5" ht="12" hidden="1">
      <c r="A2645" s="81">
        <v>93610</v>
      </c>
      <c r="B2645" s="82" t="s">
        <v>1608</v>
      </c>
      <c r="C2645" s="82" t="s">
        <v>2238</v>
      </c>
      <c r="D2645" s="82" t="s">
        <v>1921</v>
      </c>
      <c r="E2645" s="82" t="s">
        <v>2239</v>
      </c>
    </row>
    <row r="2646" spans="1:5" ht="12" hidden="1">
      <c r="A2646" s="81">
        <v>93611</v>
      </c>
      <c r="B2646" s="82" t="s">
        <v>1608</v>
      </c>
      <c r="C2646" s="82" t="s">
        <v>2238</v>
      </c>
      <c r="D2646" s="82" t="s">
        <v>1921</v>
      </c>
      <c r="E2646" s="82" t="s">
        <v>2239</v>
      </c>
    </row>
    <row r="2647" spans="1:5" ht="12" hidden="1">
      <c r="A2647" s="81">
        <v>93612</v>
      </c>
      <c r="B2647" s="82" t="s">
        <v>1608</v>
      </c>
      <c r="C2647" s="82" t="s">
        <v>2238</v>
      </c>
      <c r="D2647" s="82" t="s">
        <v>1921</v>
      </c>
      <c r="E2647" s="82" t="s">
        <v>2239</v>
      </c>
    </row>
    <row r="2648" spans="1:5" ht="12" hidden="1">
      <c r="A2648" s="81">
        <v>93613</v>
      </c>
      <c r="B2648" s="82" t="s">
        <v>1608</v>
      </c>
      <c r="C2648" s="82" t="s">
        <v>2238</v>
      </c>
      <c r="D2648" s="82" t="s">
        <v>1921</v>
      </c>
      <c r="E2648" s="82" t="s">
        <v>2239</v>
      </c>
    </row>
    <row r="2649" spans="1:5" ht="12" hidden="1">
      <c r="A2649" s="81">
        <v>93614</v>
      </c>
      <c r="B2649" s="82" t="s">
        <v>1608</v>
      </c>
      <c r="C2649" s="82" t="s">
        <v>2238</v>
      </c>
      <c r="D2649" s="82" t="s">
        <v>1921</v>
      </c>
      <c r="E2649" s="82" t="s">
        <v>2239</v>
      </c>
    </row>
    <row r="2650" spans="1:5" ht="12" hidden="1">
      <c r="A2650" s="81">
        <v>93615</v>
      </c>
      <c r="B2650" s="82" t="s">
        <v>1608</v>
      </c>
      <c r="C2650" s="82" t="s">
        <v>2238</v>
      </c>
      <c r="D2650" s="82" t="s">
        <v>1921</v>
      </c>
      <c r="E2650" s="82" t="s">
        <v>2239</v>
      </c>
    </row>
    <row r="2651" spans="1:5" ht="12" hidden="1">
      <c r="A2651" s="81">
        <v>93616</v>
      </c>
      <c r="B2651" s="82" t="s">
        <v>1608</v>
      </c>
      <c r="C2651" s="82" t="s">
        <v>2238</v>
      </c>
      <c r="D2651" s="82" t="s">
        <v>1921</v>
      </c>
      <c r="E2651" s="82" t="s">
        <v>2239</v>
      </c>
    </row>
    <row r="2652" spans="1:5" ht="12" hidden="1">
      <c r="A2652" s="81">
        <v>93617</v>
      </c>
      <c r="B2652" s="82" t="s">
        <v>1608</v>
      </c>
      <c r="C2652" s="82" t="s">
        <v>2238</v>
      </c>
      <c r="D2652" s="82" t="s">
        <v>1921</v>
      </c>
      <c r="E2652" s="82" t="s">
        <v>2239</v>
      </c>
    </row>
    <row r="2653" spans="1:5" ht="12" hidden="1">
      <c r="A2653" s="81">
        <v>93618</v>
      </c>
      <c r="B2653" s="82" t="s">
        <v>1608</v>
      </c>
      <c r="C2653" s="82" t="s">
        <v>2238</v>
      </c>
      <c r="D2653" s="82" t="s">
        <v>1921</v>
      </c>
      <c r="E2653" s="82" t="s">
        <v>2239</v>
      </c>
    </row>
    <row r="2654" spans="1:5" ht="12" hidden="1">
      <c r="A2654" s="81">
        <v>93619</v>
      </c>
      <c r="B2654" s="82" t="s">
        <v>1608</v>
      </c>
      <c r="C2654" s="82" t="s">
        <v>2238</v>
      </c>
      <c r="D2654" s="82" t="s">
        <v>1921</v>
      </c>
      <c r="E2654" s="82" t="s">
        <v>2239</v>
      </c>
    </row>
    <row r="2655" spans="1:5" ht="12" hidden="1">
      <c r="A2655" s="81">
        <v>93620</v>
      </c>
      <c r="B2655" s="82" t="s">
        <v>1608</v>
      </c>
      <c r="C2655" s="82" t="s">
        <v>2238</v>
      </c>
      <c r="D2655" s="82" t="s">
        <v>1921</v>
      </c>
      <c r="E2655" s="82" t="s">
        <v>2239</v>
      </c>
    </row>
    <row r="2656" spans="1:5" ht="12" hidden="1">
      <c r="A2656" s="81">
        <v>93621</v>
      </c>
      <c r="B2656" s="82" t="s">
        <v>1608</v>
      </c>
      <c r="C2656" s="82" t="s">
        <v>2238</v>
      </c>
      <c r="D2656" s="82" t="s">
        <v>1921</v>
      </c>
      <c r="E2656" s="82" t="s">
        <v>2239</v>
      </c>
    </row>
    <row r="2657" spans="1:5" ht="12" hidden="1">
      <c r="A2657" s="81">
        <v>93622</v>
      </c>
      <c r="B2657" s="82" t="s">
        <v>1608</v>
      </c>
      <c r="C2657" s="82" t="s">
        <v>2238</v>
      </c>
      <c r="D2657" s="82" t="s">
        <v>1921</v>
      </c>
      <c r="E2657" s="82" t="s">
        <v>2239</v>
      </c>
    </row>
    <row r="2658" spans="1:5" ht="12" hidden="1">
      <c r="A2658" s="81">
        <v>93623</v>
      </c>
      <c r="B2658" s="82" t="s">
        <v>1608</v>
      </c>
      <c r="C2658" s="82" t="s">
        <v>2238</v>
      </c>
      <c r="D2658" s="82" t="s">
        <v>1921</v>
      </c>
      <c r="E2658" s="82" t="s">
        <v>2239</v>
      </c>
    </row>
    <row r="2659" spans="1:5" ht="12" hidden="1">
      <c r="A2659" s="81">
        <v>93624</v>
      </c>
      <c r="B2659" s="82" t="s">
        <v>1608</v>
      </c>
      <c r="C2659" s="82" t="s">
        <v>2238</v>
      </c>
      <c r="D2659" s="82" t="s">
        <v>1921</v>
      </c>
      <c r="E2659" s="82" t="s">
        <v>2239</v>
      </c>
    </row>
    <row r="2660" spans="1:5" ht="12" hidden="1">
      <c r="A2660" s="81">
        <v>93625</v>
      </c>
      <c r="B2660" s="82" t="s">
        <v>1608</v>
      </c>
      <c r="C2660" s="82" t="s">
        <v>2238</v>
      </c>
      <c r="D2660" s="82" t="s">
        <v>1921</v>
      </c>
      <c r="E2660" s="82" t="s">
        <v>2239</v>
      </c>
    </row>
    <row r="2661" spans="1:5" ht="12" hidden="1">
      <c r="A2661" s="81">
        <v>93626</v>
      </c>
      <c r="B2661" s="82" t="s">
        <v>1608</v>
      </c>
      <c r="C2661" s="82" t="s">
        <v>2238</v>
      </c>
      <c r="D2661" s="82" t="s">
        <v>1921</v>
      </c>
      <c r="E2661" s="82" t="s">
        <v>2239</v>
      </c>
    </row>
    <row r="2662" spans="1:5" ht="12" hidden="1">
      <c r="A2662" s="81">
        <v>93627</v>
      </c>
      <c r="B2662" s="82" t="s">
        <v>1608</v>
      </c>
      <c r="C2662" s="82" t="s">
        <v>2238</v>
      </c>
      <c r="D2662" s="82" t="s">
        <v>1921</v>
      </c>
      <c r="E2662" s="82" t="s">
        <v>2239</v>
      </c>
    </row>
    <row r="2663" spans="1:5" ht="12" hidden="1">
      <c r="A2663" s="81">
        <v>93628</v>
      </c>
      <c r="B2663" s="82" t="s">
        <v>1608</v>
      </c>
      <c r="C2663" s="82" t="s">
        <v>2238</v>
      </c>
      <c r="D2663" s="82" t="s">
        <v>1921</v>
      </c>
      <c r="E2663" s="82" t="s">
        <v>2239</v>
      </c>
    </row>
    <row r="2664" spans="1:5" ht="12" hidden="1">
      <c r="A2664" s="81">
        <v>93629</v>
      </c>
      <c r="B2664" s="82" t="s">
        <v>1608</v>
      </c>
      <c r="C2664" s="82" t="s">
        <v>2238</v>
      </c>
      <c r="D2664" s="82" t="s">
        <v>1921</v>
      </c>
      <c r="E2664" s="82" t="s">
        <v>2239</v>
      </c>
    </row>
    <row r="2665" spans="1:5" ht="12" hidden="1">
      <c r="A2665" s="81">
        <v>93630</v>
      </c>
      <c r="B2665" s="82" t="s">
        <v>1608</v>
      </c>
      <c r="C2665" s="82" t="s">
        <v>2238</v>
      </c>
      <c r="D2665" s="82" t="s">
        <v>1921</v>
      </c>
      <c r="E2665" s="82" t="s">
        <v>2239</v>
      </c>
    </row>
    <row r="2666" spans="1:5" ht="12" hidden="1">
      <c r="A2666" s="81">
        <v>93631</v>
      </c>
      <c r="B2666" s="82" t="s">
        <v>1608</v>
      </c>
      <c r="C2666" s="82" t="s">
        <v>2238</v>
      </c>
      <c r="D2666" s="82" t="s">
        <v>1921</v>
      </c>
      <c r="E2666" s="82" t="s">
        <v>2239</v>
      </c>
    </row>
    <row r="2667" spans="1:5" ht="12" hidden="1">
      <c r="A2667" s="81">
        <v>93632</v>
      </c>
      <c r="B2667" s="82" t="s">
        <v>1608</v>
      </c>
      <c r="C2667" s="82" t="s">
        <v>2238</v>
      </c>
      <c r="D2667" s="82" t="s">
        <v>1921</v>
      </c>
      <c r="E2667" s="82" t="s">
        <v>2239</v>
      </c>
    </row>
    <row r="2668" spans="1:5" ht="12" hidden="1">
      <c r="A2668" s="81">
        <v>93633</v>
      </c>
      <c r="B2668" s="82" t="s">
        <v>1608</v>
      </c>
      <c r="C2668" s="82" t="s">
        <v>2238</v>
      </c>
      <c r="D2668" s="82" t="s">
        <v>1921</v>
      </c>
      <c r="E2668" s="82" t="s">
        <v>2239</v>
      </c>
    </row>
    <row r="2669" spans="1:5" ht="12" hidden="1">
      <c r="A2669" s="81">
        <v>93634</v>
      </c>
      <c r="B2669" s="82" t="s">
        <v>1608</v>
      </c>
      <c r="C2669" s="82" t="s">
        <v>2238</v>
      </c>
      <c r="D2669" s="82" t="s">
        <v>1921</v>
      </c>
      <c r="E2669" s="82" t="s">
        <v>2239</v>
      </c>
    </row>
    <row r="2670" spans="1:5" ht="12" hidden="1">
      <c r="A2670" s="81">
        <v>93635</v>
      </c>
      <c r="B2670" s="82" t="s">
        <v>1608</v>
      </c>
      <c r="C2670" s="82" t="s">
        <v>2238</v>
      </c>
      <c r="D2670" s="82" t="s">
        <v>1921</v>
      </c>
      <c r="E2670" s="82" t="s">
        <v>2239</v>
      </c>
    </row>
    <row r="2671" spans="1:5" ht="12" hidden="1">
      <c r="A2671" s="81">
        <v>93636</v>
      </c>
      <c r="B2671" s="82" t="s">
        <v>1608</v>
      </c>
      <c r="C2671" s="82" t="s">
        <v>2238</v>
      </c>
      <c r="D2671" s="82" t="s">
        <v>1921</v>
      </c>
      <c r="E2671" s="82" t="s">
        <v>2239</v>
      </c>
    </row>
    <row r="2672" spans="1:5" ht="12" hidden="1">
      <c r="A2672" s="81">
        <v>93637</v>
      </c>
      <c r="B2672" s="82" t="s">
        <v>1608</v>
      </c>
      <c r="C2672" s="82" t="s">
        <v>2238</v>
      </c>
      <c r="D2672" s="82" t="s">
        <v>1921</v>
      </c>
      <c r="E2672" s="82" t="s">
        <v>2239</v>
      </c>
    </row>
    <row r="2673" spans="1:5" ht="12" hidden="1">
      <c r="A2673" s="81">
        <v>93638</v>
      </c>
      <c r="B2673" s="82" t="s">
        <v>1608</v>
      </c>
      <c r="C2673" s="82" t="s">
        <v>2238</v>
      </c>
      <c r="D2673" s="82" t="s">
        <v>1921</v>
      </c>
      <c r="E2673" s="82" t="s">
        <v>2239</v>
      </c>
    </row>
    <row r="2674" spans="1:5" ht="12" hidden="1">
      <c r="A2674" s="81">
        <v>93639</v>
      </c>
      <c r="B2674" s="82" t="s">
        <v>1608</v>
      </c>
      <c r="C2674" s="82" t="s">
        <v>2238</v>
      </c>
      <c r="D2674" s="82" t="s">
        <v>1921</v>
      </c>
      <c r="E2674" s="82" t="s">
        <v>2239</v>
      </c>
    </row>
    <row r="2675" spans="1:5" ht="12" hidden="1">
      <c r="A2675" s="81">
        <v>93640</v>
      </c>
      <c r="B2675" s="82" t="s">
        <v>1608</v>
      </c>
      <c r="C2675" s="82" t="s">
        <v>2238</v>
      </c>
      <c r="D2675" s="82" t="s">
        <v>1921</v>
      </c>
      <c r="E2675" s="82" t="s">
        <v>2239</v>
      </c>
    </row>
    <row r="2676" spans="1:5" ht="12" hidden="1">
      <c r="A2676" s="81">
        <v>93641</v>
      </c>
      <c r="B2676" s="82" t="s">
        <v>1608</v>
      </c>
      <c r="C2676" s="82" t="s">
        <v>2238</v>
      </c>
      <c r="D2676" s="82" t="s">
        <v>1921</v>
      </c>
      <c r="E2676" s="82" t="s">
        <v>2239</v>
      </c>
    </row>
    <row r="2677" spans="1:5" ht="12" hidden="1">
      <c r="A2677" s="81">
        <v>93642</v>
      </c>
      <c r="B2677" s="82" t="s">
        <v>1608</v>
      </c>
      <c r="C2677" s="82" t="s">
        <v>2238</v>
      </c>
      <c r="D2677" s="82" t="s">
        <v>1921</v>
      </c>
      <c r="E2677" s="82" t="s">
        <v>2239</v>
      </c>
    </row>
    <row r="2678" spans="1:5" ht="12" hidden="1">
      <c r="A2678" s="81">
        <v>93643</v>
      </c>
      <c r="B2678" s="82" t="s">
        <v>1608</v>
      </c>
      <c r="C2678" s="82" t="s">
        <v>2238</v>
      </c>
      <c r="D2678" s="82" t="s">
        <v>1921</v>
      </c>
      <c r="E2678" s="82" t="s">
        <v>2239</v>
      </c>
    </row>
    <row r="2679" spans="1:5" ht="12" hidden="1">
      <c r="A2679" s="81">
        <v>93644</v>
      </c>
      <c r="B2679" s="82" t="s">
        <v>1608</v>
      </c>
      <c r="C2679" s="82" t="s">
        <v>2238</v>
      </c>
      <c r="D2679" s="82" t="s">
        <v>1921</v>
      </c>
      <c r="E2679" s="82" t="s">
        <v>2239</v>
      </c>
    </row>
    <row r="2680" spans="1:5" ht="12" hidden="1">
      <c r="A2680" s="81">
        <v>93645</v>
      </c>
      <c r="B2680" s="82" t="s">
        <v>1608</v>
      </c>
      <c r="C2680" s="82" t="s">
        <v>2238</v>
      </c>
      <c r="D2680" s="82" t="s">
        <v>1921</v>
      </c>
      <c r="E2680" s="82" t="s">
        <v>2239</v>
      </c>
    </row>
    <row r="2681" spans="1:5" ht="12" hidden="1">
      <c r="A2681" s="81">
        <v>93646</v>
      </c>
      <c r="B2681" s="82" t="s">
        <v>1608</v>
      </c>
      <c r="C2681" s="82" t="s">
        <v>2238</v>
      </c>
      <c r="D2681" s="82" t="s">
        <v>1921</v>
      </c>
      <c r="E2681" s="82" t="s">
        <v>2239</v>
      </c>
    </row>
    <row r="2682" spans="1:5" ht="12" hidden="1">
      <c r="A2682" s="81">
        <v>93647</v>
      </c>
      <c r="B2682" s="82" t="s">
        <v>1608</v>
      </c>
      <c r="C2682" s="82" t="s">
        <v>2238</v>
      </c>
      <c r="D2682" s="82" t="s">
        <v>1921</v>
      </c>
      <c r="E2682" s="82" t="s">
        <v>2239</v>
      </c>
    </row>
    <row r="2683" spans="1:5" ht="12" hidden="1">
      <c r="A2683" s="81">
        <v>93648</v>
      </c>
      <c r="B2683" s="82" t="s">
        <v>1608</v>
      </c>
      <c r="C2683" s="82" t="s">
        <v>2238</v>
      </c>
      <c r="D2683" s="82" t="s">
        <v>1921</v>
      </c>
      <c r="E2683" s="82" t="s">
        <v>2239</v>
      </c>
    </row>
    <row r="2684" spans="1:5" ht="12" hidden="1">
      <c r="A2684" s="81">
        <v>93649</v>
      </c>
      <c r="B2684" s="82" t="s">
        <v>1608</v>
      </c>
      <c r="C2684" s="82" t="s">
        <v>2238</v>
      </c>
      <c r="D2684" s="82" t="s">
        <v>1921</v>
      </c>
      <c r="E2684" s="82" t="s">
        <v>2239</v>
      </c>
    </row>
    <row r="2685" spans="1:5" ht="12" hidden="1">
      <c r="A2685" s="81">
        <v>93650</v>
      </c>
      <c r="B2685" s="82" t="s">
        <v>1608</v>
      </c>
      <c r="C2685" s="82" t="s">
        <v>2238</v>
      </c>
      <c r="D2685" s="82" t="s">
        <v>1921</v>
      </c>
      <c r="E2685" s="82" t="s">
        <v>2239</v>
      </c>
    </row>
    <row r="2686" spans="1:5" ht="12" hidden="1">
      <c r="A2686" s="81">
        <v>93651</v>
      </c>
      <c r="B2686" s="82" t="s">
        <v>1608</v>
      </c>
      <c r="C2686" s="82" t="s">
        <v>2238</v>
      </c>
      <c r="D2686" s="82" t="s">
        <v>1921</v>
      </c>
      <c r="E2686" s="82" t="s">
        <v>2239</v>
      </c>
    </row>
    <row r="2687" spans="1:5" ht="12" hidden="1">
      <c r="A2687" s="81">
        <v>93652</v>
      </c>
      <c r="B2687" s="82" t="s">
        <v>1608</v>
      </c>
      <c r="C2687" s="82" t="s">
        <v>2238</v>
      </c>
      <c r="D2687" s="82" t="s">
        <v>1921</v>
      </c>
      <c r="E2687" s="82" t="s">
        <v>2239</v>
      </c>
    </row>
    <row r="2688" spans="1:5" ht="12" hidden="1">
      <c r="A2688" s="81">
        <v>93653</v>
      </c>
      <c r="B2688" s="82" t="s">
        <v>1608</v>
      </c>
      <c r="C2688" s="82" t="s">
        <v>2238</v>
      </c>
      <c r="D2688" s="82" t="s">
        <v>1921</v>
      </c>
      <c r="E2688" s="82" t="s">
        <v>2239</v>
      </c>
    </row>
    <row r="2689" spans="1:5" ht="12" hidden="1">
      <c r="A2689" s="81">
        <v>93654</v>
      </c>
      <c r="B2689" s="82" t="s">
        <v>1608</v>
      </c>
      <c r="C2689" s="82" t="s">
        <v>2238</v>
      </c>
      <c r="D2689" s="82" t="s">
        <v>1921</v>
      </c>
      <c r="E2689" s="82" t="s">
        <v>2239</v>
      </c>
    </row>
    <row r="2690" spans="1:5" ht="12" hidden="1">
      <c r="A2690" s="81">
        <v>93655</v>
      </c>
      <c r="B2690" s="82" t="s">
        <v>1608</v>
      </c>
      <c r="C2690" s="82" t="s">
        <v>2238</v>
      </c>
      <c r="D2690" s="82" t="s">
        <v>1921</v>
      </c>
      <c r="E2690" s="82" t="s">
        <v>2239</v>
      </c>
    </row>
    <row r="2691" spans="1:5" ht="12" hidden="1">
      <c r="A2691" s="81">
        <v>93656</v>
      </c>
      <c r="B2691" s="82" t="s">
        <v>1608</v>
      </c>
      <c r="C2691" s="82" t="s">
        <v>2238</v>
      </c>
      <c r="D2691" s="82" t="s">
        <v>1921</v>
      </c>
      <c r="E2691" s="82" t="s">
        <v>2239</v>
      </c>
    </row>
    <row r="2692" spans="1:10" s="89" customFormat="1" ht="12" hidden="1">
      <c r="A2692" s="81">
        <v>93657</v>
      </c>
      <c r="B2692" s="82" t="s">
        <v>1608</v>
      </c>
      <c r="C2692" s="82" t="s">
        <v>2238</v>
      </c>
      <c r="D2692" s="82" t="s">
        <v>1921</v>
      </c>
      <c r="E2692" s="82" t="s">
        <v>2239</v>
      </c>
      <c r="F2692" s="82"/>
      <c r="G2692" s="82"/>
      <c r="H2692" s="83"/>
      <c r="I2692" s="83"/>
      <c r="J2692" s="84"/>
    </row>
    <row r="2693" spans="1:9" ht="12" hidden="1">
      <c r="A2693" s="81">
        <v>93658</v>
      </c>
      <c r="B2693" s="82" t="s">
        <v>1608</v>
      </c>
      <c r="C2693" s="82" t="s">
        <v>2238</v>
      </c>
      <c r="D2693" s="82" t="s">
        <v>1921</v>
      </c>
      <c r="E2693" s="82" t="s">
        <v>2239</v>
      </c>
      <c r="H2693" s="89"/>
      <c r="I2693" s="89"/>
    </row>
    <row r="2694" spans="1:5" ht="12" hidden="1">
      <c r="A2694" s="81">
        <v>93659</v>
      </c>
      <c r="B2694" s="82" t="s">
        <v>1608</v>
      </c>
      <c r="C2694" s="82" t="s">
        <v>2238</v>
      </c>
      <c r="D2694" s="82" t="s">
        <v>1921</v>
      </c>
      <c r="E2694" s="82" t="s">
        <v>2239</v>
      </c>
    </row>
    <row r="2695" spans="1:5" ht="12" hidden="1">
      <c r="A2695" s="81">
        <v>93660</v>
      </c>
      <c r="B2695" s="82" t="s">
        <v>1608</v>
      </c>
      <c r="C2695" s="82" t="s">
        <v>2238</v>
      </c>
      <c r="D2695" s="82" t="s">
        <v>1921</v>
      </c>
      <c r="E2695" s="82" t="s">
        <v>2239</v>
      </c>
    </row>
    <row r="2696" spans="1:5" ht="12" hidden="1">
      <c r="A2696" s="81">
        <v>93661</v>
      </c>
      <c r="B2696" s="82" t="s">
        <v>1608</v>
      </c>
      <c r="C2696" s="82" t="s">
        <v>2238</v>
      </c>
      <c r="D2696" s="82" t="s">
        <v>1921</v>
      </c>
      <c r="E2696" s="82" t="s">
        <v>2239</v>
      </c>
    </row>
    <row r="2697" spans="1:5" ht="12" hidden="1">
      <c r="A2697" s="81">
        <v>93662</v>
      </c>
      <c r="B2697" s="82" t="s">
        <v>1608</v>
      </c>
      <c r="C2697" s="82" t="s">
        <v>2238</v>
      </c>
      <c r="D2697" s="82" t="s">
        <v>1921</v>
      </c>
      <c r="E2697" s="82" t="s">
        <v>2239</v>
      </c>
    </row>
    <row r="2698" spans="1:5" ht="12" hidden="1">
      <c r="A2698" s="81">
        <v>93663</v>
      </c>
      <c r="B2698" s="82" t="s">
        <v>1608</v>
      </c>
      <c r="C2698" s="82" t="s">
        <v>2238</v>
      </c>
      <c r="D2698" s="82" t="s">
        <v>1921</v>
      </c>
      <c r="E2698" s="82" t="s">
        <v>2239</v>
      </c>
    </row>
    <row r="2699" spans="1:5" ht="12" hidden="1">
      <c r="A2699" s="81">
        <v>93664</v>
      </c>
      <c r="B2699" s="82" t="s">
        <v>1608</v>
      </c>
      <c r="C2699" s="82" t="s">
        <v>2238</v>
      </c>
      <c r="D2699" s="82" t="s">
        <v>1921</v>
      </c>
      <c r="E2699" s="82" t="s">
        <v>2239</v>
      </c>
    </row>
    <row r="2700" spans="1:5" ht="12" hidden="1">
      <c r="A2700" s="81">
        <v>93665</v>
      </c>
      <c r="B2700" s="82" t="s">
        <v>1608</v>
      </c>
      <c r="C2700" s="82" t="s">
        <v>2238</v>
      </c>
      <c r="D2700" s="82" t="s">
        <v>1921</v>
      </c>
      <c r="E2700" s="82" t="s">
        <v>2239</v>
      </c>
    </row>
    <row r="2701" spans="1:5" ht="12" hidden="1">
      <c r="A2701" s="81">
        <v>93666</v>
      </c>
      <c r="B2701" s="82" t="s">
        <v>1608</v>
      </c>
      <c r="C2701" s="82" t="s">
        <v>2238</v>
      </c>
      <c r="D2701" s="82" t="s">
        <v>1921</v>
      </c>
      <c r="E2701" s="82" t="s">
        <v>2239</v>
      </c>
    </row>
    <row r="2702" spans="1:5" ht="12" hidden="1">
      <c r="A2702" s="81">
        <v>93667</v>
      </c>
      <c r="B2702" s="82" t="s">
        <v>1608</v>
      </c>
      <c r="C2702" s="82" t="s">
        <v>2238</v>
      </c>
      <c r="D2702" s="82" t="s">
        <v>1921</v>
      </c>
      <c r="E2702" s="82" t="s">
        <v>2239</v>
      </c>
    </row>
    <row r="2703" spans="1:5" ht="12" hidden="1">
      <c r="A2703" s="81">
        <v>93668</v>
      </c>
      <c r="B2703" s="82" t="s">
        <v>1608</v>
      </c>
      <c r="C2703" s="82" t="s">
        <v>2238</v>
      </c>
      <c r="D2703" s="82" t="s">
        <v>1921</v>
      </c>
      <c r="E2703" s="82" t="s">
        <v>2239</v>
      </c>
    </row>
    <row r="2704" spans="1:5" ht="12" hidden="1">
      <c r="A2704" s="81">
        <v>93669</v>
      </c>
      <c r="B2704" s="82" t="s">
        <v>1608</v>
      </c>
      <c r="C2704" s="82" t="s">
        <v>2238</v>
      </c>
      <c r="D2704" s="82" t="s">
        <v>1921</v>
      </c>
      <c r="E2704" s="82" t="s">
        <v>2239</v>
      </c>
    </row>
    <row r="2705" spans="1:5" ht="12" hidden="1">
      <c r="A2705" s="81">
        <v>93670</v>
      </c>
      <c r="B2705" s="82" t="s">
        <v>1608</v>
      </c>
      <c r="C2705" s="82" t="s">
        <v>2238</v>
      </c>
      <c r="D2705" s="82" t="s">
        <v>1921</v>
      </c>
      <c r="E2705" s="82" t="s">
        <v>2239</v>
      </c>
    </row>
    <row r="2706" spans="1:5" ht="12" hidden="1">
      <c r="A2706" s="81">
        <v>93671</v>
      </c>
      <c r="B2706" s="82" t="s">
        <v>1608</v>
      </c>
      <c r="C2706" s="82" t="s">
        <v>2238</v>
      </c>
      <c r="D2706" s="82" t="s">
        <v>1921</v>
      </c>
      <c r="E2706" s="82" t="s">
        <v>2239</v>
      </c>
    </row>
    <row r="2707" spans="1:5" ht="12" hidden="1">
      <c r="A2707" s="81">
        <v>93672</v>
      </c>
      <c r="B2707" s="82" t="s">
        <v>1608</v>
      </c>
      <c r="C2707" s="82" t="s">
        <v>2238</v>
      </c>
      <c r="D2707" s="82" t="s">
        <v>1921</v>
      </c>
      <c r="E2707" s="82" t="s">
        <v>2239</v>
      </c>
    </row>
    <row r="2708" spans="1:5" ht="12" hidden="1">
      <c r="A2708" s="81">
        <v>93673</v>
      </c>
      <c r="B2708" s="82" t="s">
        <v>1608</v>
      </c>
      <c r="C2708" s="82" t="s">
        <v>2238</v>
      </c>
      <c r="D2708" s="82" t="s">
        <v>1921</v>
      </c>
      <c r="E2708" s="82" t="s">
        <v>2239</v>
      </c>
    </row>
    <row r="2709" spans="1:5" ht="12" hidden="1">
      <c r="A2709" s="81">
        <v>93674</v>
      </c>
      <c r="B2709" s="82" t="s">
        <v>1608</v>
      </c>
      <c r="C2709" s="82" t="s">
        <v>2238</v>
      </c>
      <c r="D2709" s="82" t="s">
        <v>1921</v>
      </c>
      <c r="E2709" s="82" t="s">
        <v>2239</v>
      </c>
    </row>
    <row r="2710" spans="1:5" ht="12" hidden="1">
      <c r="A2710" s="81">
        <v>93675</v>
      </c>
      <c r="B2710" s="82" t="s">
        <v>1608</v>
      </c>
      <c r="C2710" s="82" t="s">
        <v>2238</v>
      </c>
      <c r="D2710" s="82" t="s">
        <v>1921</v>
      </c>
      <c r="E2710" s="82" t="s">
        <v>2239</v>
      </c>
    </row>
    <row r="2711" spans="1:5" ht="12" hidden="1">
      <c r="A2711" s="81">
        <v>93676</v>
      </c>
      <c r="B2711" s="82" t="s">
        <v>1608</v>
      </c>
      <c r="C2711" s="82" t="s">
        <v>2238</v>
      </c>
      <c r="D2711" s="82" t="s">
        <v>1921</v>
      </c>
      <c r="E2711" s="82" t="s">
        <v>2239</v>
      </c>
    </row>
    <row r="2712" spans="1:5" ht="12" hidden="1">
      <c r="A2712" s="81">
        <v>93677</v>
      </c>
      <c r="B2712" s="82" t="s">
        <v>1608</v>
      </c>
      <c r="C2712" s="82" t="s">
        <v>2238</v>
      </c>
      <c r="D2712" s="82" t="s">
        <v>1921</v>
      </c>
      <c r="E2712" s="82" t="s">
        <v>2239</v>
      </c>
    </row>
    <row r="2713" spans="1:5" ht="12" hidden="1">
      <c r="A2713" s="81">
        <v>93678</v>
      </c>
      <c r="B2713" s="82" t="s">
        <v>1608</v>
      </c>
      <c r="C2713" s="82" t="s">
        <v>2238</v>
      </c>
      <c r="D2713" s="82" t="s">
        <v>1921</v>
      </c>
      <c r="E2713" s="82" t="s">
        <v>2239</v>
      </c>
    </row>
    <row r="2714" spans="1:5" ht="12" hidden="1">
      <c r="A2714" s="81">
        <v>93679</v>
      </c>
      <c r="B2714" s="82" t="s">
        <v>1608</v>
      </c>
      <c r="C2714" s="82" t="s">
        <v>2238</v>
      </c>
      <c r="D2714" s="82" t="s">
        <v>1921</v>
      </c>
      <c r="E2714" s="82" t="s">
        <v>2239</v>
      </c>
    </row>
    <row r="2715" spans="1:5" ht="12" hidden="1">
      <c r="A2715" s="81">
        <v>92440</v>
      </c>
      <c r="B2715" s="82" t="s">
        <v>1608</v>
      </c>
      <c r="C2715" s="82" t="s">
        <v>1407</v>
      </c>
      <c r="D2715" s="82" t="s">
        <v>1921</v>
      </c>
      <c r="E2715" s="82" t="s">
        <v>2239</v>
      </c>
    </row>
    <row r="2716" spans="1:5" ht="12" hidden="1">
      <c r="A2716" s="81">
        <v>92441</v>
      </c>
      <c r="B2716" s="82" t="s">
        <v>1608</v>
      </c>
      <c r="C2716" s="82" t="s">
        <v>1407</v>
      </c>
      <c r="D2716" s="82" t="s">
        <v>1921</v>
      </c>
      <c r="E2716" s="82" t="s">
        <v>2239</v>
      </c>
    </row>
    <row r="2717" spans="1:5" ht="12" hidden="1">
      <c r="A2717" s="81">
        <v>92442</v>
      </c>
      <c r="B2717" s="82" t="s">
        <v>1608</v>
      </c>
      <c r="C2717" s="82" t="s">
        <v>1407</v>
      </c>
      <c r="D2717" s="82" t="s">
        <v>1921</v>
      </c>
      <c r="E2717" s="82" t="s">
        <v>2239</v>
      </c>
    </row>
    <row r="2718" spans="1:5" ht="12" hidden="1">
      <c r="A2718" s="81">
        <v>92443</v>
      </c>
      <c r="B2718" s="82" t="s">
        <v>1608</v>
      </c>
      <c r="C2718" s="82" t="s">
        <v>1407</v>
      </c>
      <c r="D2718" s="82" t="s">
        <v>1921</v>
      </c>
      <c r="E2718" s="82" t="s">
        <v>2239</v>
      </c>
    </row>
    <row r="2719" spans="1:5" ht="12" hidden="1">
      <c r="A2719" s="81">
        <v>92444</v>
      </c>
      <c r="B2719" s="82" t="s">
        <v>1608</v>
      </c>
      <c r="C2719" s="82" t="s">
        <v>1407</v>
      </c>
      <c r="D2719" s="82" t="s">
        <v>1921</v>
      </c>
      <c r="E2719" s="82" t="s">
        <v>2239</v>
      </c>
    </row>
    <row r="2720" spans="1:5" ht="12" hidden="1">
      <c r="A2720" s="81">
        <v>92445</v>
      </c>
      <c r="B2720" s="82" t="s">
        <v>1608</v>
      </c>
      <c r="C2720" s="82" t="s">
        <v>1407</v>
      </c>
      <c r="D2720" s="82" t="s">
        <v>1921</v>
      </c>
      <c r="E2720" s="82" t="s">
        <v>2239</v>
      </c>
    </row>
    <row r="2721" spans="1:5" ht="12" hidden="1">
      <c r="A2721" s="81">
        <v>92446</v>
      </c>
      <c r="B2721" s="82" t="s">
        <v>1608</v>
      </c>
      <c r="C2721" s="82" t="s">
        <v>1407</v>
      </c>
      <c r="D2721" s="82" t="s">
        <v>1921</v>
      </c>
      <c r="E2721" s="82" t="s">
        <v>2239</v>
      </c>
    </row>
    <row r="2722" spans="1:5" ht="12" hidden="1">
      <c r="A2722" s="100">
        <v>92447</v>
      </c>
      <c r="B2722" s="82" t="s">
        <v>1608</v>
      </c>
      <c r="C2722" s="82" t="s">
        <v>1407</v>
      </c>
      <c r="D2722" s="82" t="s">
        <v>1921</v>
      </c>
      <c r="E2722" s="82" t="s">
        <v>2239</v>
      </c>
    </row>
    <row r="2723" spans="1:5" ht="12" hidden="1">
      <c r="A2723" s="101">
        <v>92448</v>
      </c>
      <c r="B2723" s="82" t="s">
        <v>1608</v>
      </c>
      <c r="C2723" s="82" t="s">
        <v>1407</v>
      </c>
      <c r="D2723" s="82" t="s">
        <v>1921</v>
      </c>
      <c r="E2723" s="82" t="s">
        <v>2239</v>
      </c>
    </row>
    <row r="2724" spans="1:5" ht="12" hidden="1">
      <c r="A2724" s="101">
        <v>92449</v>
      </c>
      <c r="B2724" s="82" t="s">
        <v>1608</v>
      </c>
      <c r="C2724" s="82" t="s">
        <v>1407</v>
      </c>
      <c r="D2724" s="82" t="s">
        <v>1921</v>
      </c>
      <c r="E2724" s="82" t="s">
        <v>2239</v>
      </c>
    </row>
    <row r="2725" spans="1:5" ht="12" hidden="1">
      <c r="A2725" s="101">
        <v>92450</v>
      </c>
      <c r="B2725" s="82" t="s">
        <v>1608</v>
      </c>
      <c r="C2725" s="82" t="s">
        <v>1407</v>
      </c>
      <c r="D2725" s="82" t="s">
        <v>1921</v>
      </c>
      <c r="E2725" s="82" t="s">
        <v>2239</v>
      </c>
    </row>
    <row r="2726" spans="1:5" ht="12" hidden="1">
      <c r="A2726" s="101">
        <v>92451</v>
      </c>
      <c r="B2726" s="82" t="s">
        <v>1608</v>
      </c>
      <c r="C2726" s="82" t="s">
        <v>1407</v>
      </c>
      <c r="D2726" s="82" t="s">
        <v>1921</v>
      </c>
      <c r="E2726" s="82" t="s">
        <v>2239</v>
      </c>
    </row>
    <row r="2727" spans="1:5" ht="12" hidden="1">
      <c r="A2727" s="101">
        <v>92452</v>
      </c>
      <c r="B2727" s="82" t="s">
        <v>1608</v>
      </c>
      <c r="C2727" s="82" t="s">
        <v>1407</v>
      </c>
      <c r="D2727" s="82" t="s">
        <v>1921</v>
      </c>
      <c r="E2727" s="82" t="s">
        <v>2239</v>
      </c>
    </row>
    <row r="2728" spans="1:5" ht="12" hidden="1">
      <c r="A2728" s="101">
        <v>92453</v>
      </c>
      <c r="B2728" s="82" t="s">
        <v>1608</v>
      </c>
      <c r="C2728" s="82" t="s">
        <v>1407</v>
      </c>
      <c r="D2728" s="82" t="s">
        <v>1921</v>
      </c>
      <c r="E2728" s="82" t="s">
        <v>2239</v>
      </c>
    </row>
    <row r="2729" spans="1:5" ht="12" hidden="1">
      <c r="A2729" s="101">
        <v>92454</v>
      </c>
      <c r="B2729" s="82" t="s">
        <v>1608</v>
      </c>
      <c r="C2729" s="82" t="s">
        <v>1407</v>
      </c>
      <c r="D2729" s="82" t="s">
        <v>1921</v>
      </c>
      <c r="E2729" s="82" t="s">
        <v>2239</v>
      </c>
    </row>
    <row r="2730" spans="1:5" ht="12" hidden="1">
      <c r="A2730" s="101">
        <v>92455</v>
      </c>
      <c r="B2730" s="82" t="s">
        <v>1608</v>
      </c>
      <c r="C2730" s="82" t="s">
        <v>1407</v>
      </c>
      <c r="D2730" s="82" t="s">
        <v>1921</v>
      </c>
      <c r="E2730" s="82" t="s">
        <v>2239</v>
      </c>
    </row>
    <row r="2731" spans="1:5" ht="12" hidden="1">
      <c r="A2731" s="101">
        <v>92456</v>
      </c>
      <c r="B2731" s="82" t="s">
        <v>1608</v>
      </c>
      <c r="C2731" s="82" t="s">
        <v>1407</v>
      </c>
      <c r="D2731" s="82" t="s">
        <v>1921</v>
      </c>
      <c r="E2731" s="82" t="s">
        <v>2239</v>
      </c>
    </row>
    <row r="2732" spans="1:5" ht="12" hidden="1">
      <c r="A2732" s="101">
        <v>92457</v>
      </c>
      <c r="B2732" s="82" t="s">
        <v>1608</v>
      </c>
      <c r="C2732" s="82" t="s">
        <v>1407</v>
      </c>
      <c r="D2732" s="82" t="s">
        <v>1921</v>
      </c>
      <c r="E2732" s="82" t="s">
        <v>2239</v>
      </c>
    </row>
    <row r="2733" spans="1:5" ht="12" hidden="1">
      <c r="A2733" s="101">
        <v>92458</v>
      </c>
      <c r="B2733" s="82" t="s">
        <v>1608</v>
      </c>
      <c r="C2733" s="82" t="s">
        <v>1407</v>
      </c>
      <c r="D2733" s="82" t="s">
        <v>1921</v>
      </c>
      <c r="E2733" s="82" t="s">
        <v>2239</v>
      </c>
    </row>
    <row r="2734" spans="1:5" ht="12" hidden="1">
      <c r="A2734" s="101">
        <v>92459</v>
      </c>
      <c r="B2734" s="82" t="s">
        <v>1608</v>
      </c>
      <c r="C2734" s="82" t="s">
        <v>1407</v>
      </c>
      <c r="D2734" s="82" t="s">
        <v>1921</v>
      </c>
      <c r="E2734" s="82" t="s">
        <v>2239</v>
      </c>
    </row>
    <row r="2735" spans="1:5" ht="12" hidden="1">
      <c r="A2735" s="101">
        <v>92600</v>
      </c>
      <c r="B2735" s="82" t="s">
        <v>1608</v>
      </c>
      <c r="C2735" s="82" t="s">
        <v>1407</v>
      </c>
      <c r="D2735" s="82" t="s">
        <v>1921</v>
      </c>
      <c r="E2735" s="82" t="s">
        <v>2239</v>
      </c>
    </row>
    <row r="2736" spans="1:5" ht="12" hidden="1">
      <c r="A2736" s="101">
        <v>92601</v>
      </c>
      <c r="B2736" s="82" t="s">
        <v>1608</v>
      </c>
      <c r="C2736" s="82" t="s">
        <v>1407</v>
      </c>
      <c r="D2736" s="82" t="s">
        <v>1921</v>
      </c>
      <c r="E2736" s="82" t="s">
        <v>2239</v>
      </c>
    </row>
    <row r="2737" spans="1:5" ht="12" hidden="1">
      <c r="A2737" s="101">
        <v>92602</v>
      </c>
      <c r="B2737" s="82" t="s">
        <v>1608</v>
      </c>
      <c r="C2737" s="82" t="s">
        <v>1407</v>
      </c>
      <c r="D2737" s="82" t="s">
        <v>1921</v>
      </c>
      <c r="E2737" s="82" t="s">
        <v>2239</v>
      </c>
    </row>
    <row r="2738" spans="1:5" ht="12" hidden="1">
      <c r="A2738" s="101">
        <v>92603</v>
      </c>
      <c r="B2738" s="82" t="s">
        <v>1608</v>
      </c>
      <c r="C2738" s="82" t="s">
        <v>1407</v>
      </c>
      <c r="D2738" s="82" t="s">
        <v>1921</v>
      </c>
      <c r="E2738" s="82" t="s">
        <v>2239</v>
      </c>
    </row>
    <row r="2739" spans="1:5" ht="12" hidden="1">
      <c r="A2739" s="101">
        <v>92604</v>
      </c>
      <c r="B2739" s="82" t="s">
        <v>1608</v>
      </c>
      <c r="C2739" s="82" t="s">
        <v>1407</v>
      </c>
      <c r="D2739" s="82" t="s">
        <v>1921</v>
      </c>
      <c r="E2739" s="82" t="s">
        <v>2239</v>
      </c>
    </row>
    <row r="2740" spans="1:5" ht="12" hidden="1">
      <c r="A2740" s="101">
        <v>92605</v>
      </c>
      <c r="B2740" s="82" t="s">
        <v>1608</v>
      </c>
      <c r="C2740" s="82" t="s">
        <v>1407</v>
      </c>
      <c r="D2740" s="82" t="s">
        <v>1921</v>
      </c>
      <c r="E2740" s="82" t="s">
        <v>2239</v>
      </c>
    </row>
    <row r="2741" spans="1:5" ht="12" hidden="1">
      <c r="A2741" s="101">
        <v>92606</v>
      </c>
      <c r="B2741" s="82" t="s">
        <v>1608</v>
      </c>
      <c r="C2741" s="82" t="s">
        <v>1407</v>
      </c>
      <c r="D2741" s="82" t="s">
        <v>1921</v>
      </c>
      <c r="E2741" s="82" t="s">
        <v>2239</v>
      </c>
    </row>
    <row r="2742" spans="1:5" ht="12" hidden="1">
      <c r="A2742" s="101">
        <v>92607</v>
      </c>
      <c r="B2742" s="82" t="s">
        <v>1608</v>
      </c>
      <c r="C2742" s="82" t="s">
        <v>1407</v>
      </c>
      <c r="D2742" s="82" t="s">
        <v>1921</v>
      </c>
      <c r="E2742" s="82" t="s">
        <v>2239</v>
      </c>
    </row>
    <row r="2743" spans="1:5" ht="12" hidden="1">
      <c r="A2743" s="101">
        <v>92608</v>
      </c>
      <c r="B2743" s="82" t="s">
        <v>1608</v>
      </c>
      <c r="C2743" s="82" t="s">
        <v>1407</v>
      </c>
      <c r="D2743" s="82" t="s">
        <v>1921</v>
      </c>
      <c r="E2743" s="82" t="s">
        <v>2239</v>
      </c>
    </row>
    <row r="2744" spans="1:5" ht="12" hidden="1">
      <c r="A2744" s="101">
        <v>92609</v>
      </c>
      <c r="B2744" s="82" t="s">
        <v>1608</v>
      </c>
      <c r="C2744" s="82" t="s">
        <v>1407</v>
      </c>
      <c r="D2744" s="82" t="s">
        <v>1921</v>
      </c>
      <c r="E2744" s="82" t="s">
        <v>2239</v>
      </c>
    </row>
    <row r="2745" spans="1:5" ht="12" hidden="1">
      <c r="A2745" s="101">
        <v>92610</v>
      </c>
      <c r="B2745" s="82" t="s">
        <v>1608</v>
      </c>
      <c r="C2745" s="82" t="s">
        <v>1407</v>
      </c>
      <c r="D2745" s="82" t="s">
        <v>1921</v>
      </c>
      <c r="E2745" s="82" t="s">
        <v>2239</v>
      </c>
    </row>
    <row r="2746" spans="1:5" ht="12" hidden="1">
      <c r="A2746" s="101">
        <v>92611</v>
      </c>
      <c r="B2746" s="82" t="s">
        <v>1608</v>
      </c>
      <c r="C2746" s="82" t="s">
        <v>1407</v>
      </c>
      <c r="D2746" s="82" t="s">
        <v>1921</v>
      </c>
      <c r="E2746" s="82" t="s">
        <v>2239</v>
      </c>
    </row>
    <row r="2747" spans="1:5" ht="12" hidden="1">
      <c r="A2747" s="101">
        <v>92612</v>
      </c>
      <c r="B2747" s="82" t="s">
        <v>1608</v>
      </c>
      <c r="C2747" s="82" t="s">
        <v>1407</v>
      </c>
      <c r="D2747" s="82" t="s">
        <v>1921</v>
      </c>
      <c r="E2747" s="82" t="s">
        <v>2239</v>
      </c>
    </row>
    <row r="2748" spans="1:5" ht="12" hidden="1">
      <c r="A2748" s="101">
        <v>92613</v>
      </c>
      <c r="B2748" s="82" t="s">
        <v>1608</v>
      </c>
      <c r="C2748" s="82" t="s">
        <v>1407</v>
      </c>
      <c r="D2748" s="82" t="s">
        <v>1921</v>
      </c>
      <c r="E2748" s="82" t="s">
        <v>2239</v>
      </c>
    </row>
    <row r="2749" spans="1:5" ht="12" hidden="1">
      <c r="A2749" s="101">
        <v>92614</v>
      </c>
      <c r="B2749" s="82" t="s">
        <v>1608</v>
      </c>
      <c r="C2749" s="82" t="s">
        <v>1407</v>
      </c>
      <c r="D2749" s="82" t="s">
        <v>1921</v>
      </c>
      <c r="E2749" s="82" t="s">
        <v>2239</v>
      </c>
    </row>
    <row r="2750" spans="1:5" ht="12" hidden="1">
      <c r="A2750" s="101">
        <v>92615</v>
      </c>
      <c r="B2750" s="82" t="s">
        <v>1608</v>
      </c>
      <c r="C2750" s="82" t="s">
        <v>1407</v>
      </c>
      <c r="D2750" s="82" t="s">
        <v>1921</v>
      </c>
      <c r="E2750" s="82" t="s">
        <v>2239</v>
      </c>
    </row>
    <row r="2751" spans="1:5" ht="12" hidden="1">
      <c r="A2751" s="101">
        <v>92616</v>
      </c>
      <c r="B2751" s="82" t="s">
        <v>1608</v>
      </c>
      <c r="C2751" s="82" t="s">
        <v>1407</v>
      </c>
      <c r="D2751" s="82" t="s">
        <v>1921</v>
      </c>
      <c r="E2751" s="82" t="s">
        <v>2239</v>
      </c>
    </row>
    <row r="2752" spans="1:5" ht="12" hidden="1">
      <c r="A2752" s="101">
        <v>92617</v>
      </c>
      <c r="B2752" s="82" t="s">
        <v>1608</v>
      </c>
      <c r="C2752" s="82" t="s">
        <v>1407</v>
      </c>
      <c r="D2752" s="82" t="s">
        <v>1921</v>
      </c>
      <c r="E2752" s="82" t="s">
        <v>2239</v>
      </c>
    </row>
    <row r="2753" spans="1:5" ht="12" hidden="1">
      <c r="A2753" s="101">
        <v>92618</v>
      </c>
      <c r="B2753" s="82" t="s">
        <v>1608</v>
      </c>
      <c r="C2753" s="82" t="s">
        <v>1407</v>
      </c>
      <c r="D2753" s="82" t="s">
        <v>1921</v>
      </c>
      <c r="E2753" s="82" t="s">
        <v>2239</v>
      </c>
    </row>
    <row r="2754" spans="1:5" ht="12" hidden="1">
      <c r="A2754" s="101">
        <v>92619</v>
      </c>
      <c r="B2754" s="82" t="s">
        <v>1608</v>
      </c>
      <c r="C2754" s="82" t="s">
        <v>1407</v>
      </c>
      <c r="D2754" s="82" t="s">
        <v>1921</v>
      </c>
      <c r="E2754" s="82" t="s">
        <v>2239</v>
      </c>
    </row>
    <row r="2755" spans="1:5" ht="12" hidden="1">
      <c r="A2755" s="101">
        <v>92620</v>
      </c>
      <c r="B2755" s="82" t="s">
        <v>1608</v>
      </c>
      <c r="C2755" s="82" t="s">
        <v>1407</v>
      </c>
      <c r="D2755" s="82" t="s">
        <v>1921</v>
      </c>
      <c r="E2755" s="82" t="s">
        <v>2239</v>
      </c>
    </row>
    <row r="2756" spans="1:5" ht="12" hidden="1">
      <c r="A2756" s="101">
        <v>92621</v>
      </c>
      <c r="B2756" s="82" t="s">
        <v>1608</v>
      </c>
      <c r="C2756" s="82" t="s">
        <v>1407</v>
      </c>
      <c r="D2756" s="82" t="s">
        <v>1921</v>
      </c>
      <c r="E2756" s="82" t="s">
        <v>2239</v>
      </c>
    </row>
    <row r="2757" spans="1:5" ht="12" hidden="1">
      <c r="A2757" s="101">
        <v>92622</v>
      </c>
      <c r="B2757" s="82" t="s">
        <v>1608</v>
      </c>
      <c r="C2757" s="82" t="s">
        <v>1407</v>
      </c>
      <c r="D2757" s="82" t="s">
        <v>1921</v>
      </c>
      <c r="E2757" s="82" t="s">
        <v>2239</v>
      </c>
    </row>
    <row r="2758" spans="1:5" ht="12" hidden="1">
      <c r="A2758" s="101">
        <v>92623</v>
      </c>
      <c r="B2758" s="82" t="s">
        <v>1608</v>
      </c>
      <c r="C2758" s="82" t="s">
        <v>1407</v>
      </c>
      <c r="D2758" s="82" t="s">
        <v>1921</v>
      </c>
      <c r="E2758" s="82" t="s">
        <v>2239</v>
      </c>
    </row>
    <row r="2759" spans="1:5" ht="12" hidden="1">
      <c r="A2759" s="101">
        <v>92624</v>
      </c>
      <c r="B2759" s="82" t="s">
        <v>1608</v>
      </c>
      <c r="C2759" s="82" t="s">
        <v>1407</v>
      </c>
      <c r="D2759" s="82" t="s">
        <v>1921</v>
      </c>
      <c r="E2759" s="82" t="s">
        <v>2239</v>
      </c>
    </row>
    <row r="2760" spans="1:5" ht="12" hidden="1">
      <c r="A2760" s="101">
        <v>92625</v>
      </c>
      <c r="B2760" s="82" t="s">
        <v>1608</v>
      </c>
      <c r="C2760" s="82" t="s">
        <v>1407</v>
      </c>
      <c r="D2760" s="82" t="s">
        <v>1921</v>
      </c>
      <c r="E2760" s="82" t="s">
        <v>2239</v>
      </c>
    </row>
    <row r="2761" spans="1:5" ht="12" hidden="1">
      <c r="A2761" s="101">
        <v>92626</v>
      </c>
      <c r="B2761" s="82" t="s">
        <v>1608</v>
      </c>
      <c r="C2761" s="82" t="s">
        <v>1407</v>
      </c>
      <c r="D2761" s="82" t="s">
        <v>1921</v>
      </c>
      <c r="E2761" s="82" t="s">
        <v>2239</v>
      </c>
    </row>
    <row r="2762" spans="1:5" ht="12" hidden="1">
      <c r="A2762" s="101">
        <v>92627</v>
      </c>
      <c r="B2762" s="82" t="s">
        <v>1608</v>
      </c>
      <c r="C2762" s="82" t="s">
        <v>1407</v>
      </c>
      <c r="D2762" s="82" t="s">
        <v>1921</v>
      </c>
      <c r="E2762" s="82" t="s">
        <v>2239</v>
      </c>
    </row>
    <row r="2763" spans="1:5" ht="12" hidden="1">
      <c r="A2763" s="101">
        <v>92628</v>
      </c>
      <c r="B2763" s="82" t="s">
        <v>1608</v>
      </c>
      <c r="C2763" s="82" t="s">
        <v>1407</v>
      </c>
      <c r="D2763" s="82" t="s">
        <v>1921</v>
      </c>
      <c r="E2763" s="82" t="s">
        <v>2239</v>
      </c>
    </row>
    <row r="2764" spans="1:5" ht="12" hidden="1">
      <c r="A2764" s="101">
        <v>92629</v>
      </c>
      <c r="B2764" s="82" t="s">
        <v>1608</v>
      </c>
      <c r="C2764" s="82" t="s">
        <v>1407</v>
      </c>
      <c r="D2764" s="82" t="s">
        <v>1921</v>
      </c>
      <c r="E2764" s="82" t="s">
        <v>2239</v>
      </c>
    </row>
    <row r="2765" spans="1:5" ht="12" hidden="1">
      <c r="A2765" s="101">
        <v>92630</v>
      </c>
      <c r="B2765" s="82" t="s">
        <v>1608</v>
      </c>
      <c r="C2765" s="82" t="s">
        <v>1407</v>
      </c>
      <c r="D2765" s="82" t="s">
        <v>1921</v>
      </c>
      <c r="E2765" s="82" t="s">
        <v>2239</v>
      </c>
    </row>
    <row r="2766" spans="1:5" ht="12" hidden="1">
      <c r="A2766" s="101">
        <v>92631</v>
      </c>
      <c r="B2766" s="82" t="s">
        <v>1608</v>
      </c>
      <c r="C2766" s="82" t="s">
        <v>1407</v>
      </c>
      <c r="D2766" s="82" t="s">
        <v>1921</v>
      </c>
      <c r="E2766" s="82" t="s">
        <v>2239</v>
      </c>
    </row>
    <row r="2767" spans="1:5" ht="12" hidden="1">
      <c r="A2767" s="101">
        <v>92632</v>
      </c>
      <c r="B2767" s="82" t="s">
        <v>1608</v>
      </c>
      <c r="C2767" s="82" t="s">
        <v>1407</v>
      </c>
      <c r="D2767" s="82" t="s">
        <v>1921</v>
      </c>
      <c r="E2767" s="82" t="s">
        <v>2239</v>
      </c>
    </row>
    <row r="2768" spans="1:5" ht="12" hidden="1">
      <c r="A2768" s="101">
        <v>92633</v>
      </c>
      <c r="B2768" s="82" t="s">
        <v>1608</v>
      </c>
      <c r="C2768" s="82" t="s">
        <v>1407</v>
      </c>
      <c r="D2768" s="82" t="s">
        <v>1921</v>
      </c>
      <c r="E2768" s="82" t="s">
        <v>2239</v>
      </c>
    </row>
    <row r="2769" spans="1:5" ht="12" hidden="1">
      <c r="A2769" s="101">
        <v>92634</v>
      </c>
      <c r="B2769" s="82" t="s">
        <v>1608</v>
      </c>
      <c r="C2769" s="82" t="s">
        <v>1407</v>
      </c>
      <c r="D2769" s="82" t="s">
        <v>1921</v>
      </c>
      <c r="E2769" s="82" t="s">
        <v>2239</v>
      </c>
    </row>
    <row r="2770" spans="1:5" ht="12" hidden="1">
      <c r="A2770" s="101">
        <v>92635</v>
      </c>
      <c r="B2770" s="82" t="s">
        <v>1608</v>
      </c>
      <c r="C2770" s="82" t="s">
        <v>1407</v>
      </c>
      <c r="D2770" s="82" t="s">
        <v>1921</v>
      </c>
      <c r="E2770" s="82" t="s">
        <v>2239</v>
      </c>
    </row>
    <row r="2771" spans="1:5" ht="12" hidden="1">
      <c r="A2771" s="101">
        <v>92636</v>
      </c>
      <c r="B2771" s="82" t="s">
        <v>1608</v>
      </c>
      <c r="C2771" s="82" t="s">
        <v>1407</v>
      </c>
      <c r="D2771" s="82" t="s">
        <v>1921</v>
      </c>
      <c r="E2771" s="82" t="s">
        <v>2239</v>
      </c>
    </row>
    <row r="2772" spans="1:5" ht="12" hidden="1">
      <c r="A2772" s="101">
        <v>92637</v>
      </c>
      <c r="B2772" s="82" t="s">
        <v>1608</v>
      </c>
      <c r="C2772" s="82" t="s">
        <v>1407</v>
      </c>
      <c r="D2772" s="82" t="s">
        <v>1921</v>
      </c>
      <c r="E2772" s="82" t="s">
        <v>2239</v>
      </c>
    </row>
    <row r="2773" spans="1:5" ht="12" hidden="1">
      <c r="A2773" s="101">
        <v>92638</v>
      </c>
      <c r="B2773" s="82" t="s">
        <v>1608</v>
      </c>
      <c r="C2773" s="82" t="s">
        <v>1407</v>
      </c>
      <c r="D2773" s="82" t="s">
        <v>1921</v>
      </c>
      <c r="E2773" s="82" t="s">
        <v>2239</v>
      </c>
    </row>
    <row r="2774" spans="1:5" ht="12" hidden="1">
      <c r="A2774" s="101">
        <v>92639</v>
      </c>
      <c r="B2774" s="82" t="s">
        <v>1608</v>
      </c>
      <c r="C2774" s="82" t="s">
        <v>1407</v>
      </c>
      <c r="D2774" s="82" t="s">
        <v>1921</v>
      </c>
      <c r="E2774" s="82" t="s">
        <v>2239</v>
      </c>
    </row>
    <row r="2775" spans="1:5" ht="12" hidden="1">
      <c r="A2775" s="101">
        <v>92640</v>
      </c>
      <c r="B2775" s="82" t="s">
        <v>1608</v>
      </c>
      <c r="C2775" s="82" t="s">
        <v>1407</v>
      </c>
      <c r="D2775" s="82" t="s">
        <v>1921</v>
      </c>
      <c r="E2775" s="82" t="s">
        <v>2239</v>
      </c>
    </row>
    <row r="2776" spans="1:5" ht="12" hidden="1">
      <c r="A2776" s="101">
        <v>92641</v>
      </c>
      <c r="B2776" s="82" t="s">
        <v>1608</v>
      </c>
      <c r="C2776" s="82" t="s">
        <v>1407</v>
      </c>
      <c r="D2776" s="82" t="s">
        <v>1921</v>
      </c>
      <c r="E2776" s="82" t="s">
        <v>2239</v>
      </c>
    </row>
    <row r="2777" spans="1:5" ht="12" hidden="1">
      <c r="A2777" s="101">
        <v>92642</v>
      </c>
      <c r="B2777" s="82" t="s">
        <v>1608</v>
      </c>
      <c r="C2777" s="82" t="s">
        <v>1407</v>
      </c>
      <c r="D2777" s="82" t="s">
        <v>1921</v>
      </c>
      <c r="E2777" s="82" t="s">
        <v>2239</v>
      </c>
    </row>
    <row r="2778" spans="1:5" ht="12" hidden="1">
      <c r="A2778" s="101">
        <v>92643</v>
      </c>
      <c r="B2778" s="82" t="s">
        <v>1608</v>
      </c>
      <c r="C2778" s="82" t="s">
        <v>1407</v>
      </c>
      <c r="D2778" s="82" t="s">
        <v>1921</v>
      </c>
      <c r="E2778" s="82" t="s">
        <v>2239</v>
      </c>
    </row>
    <row r="2779" spans="1:5" ht="12" hidden="1">
      <c r="A2779" s="101">
        <v>92644</v>
      </c>
      <c r="B2779" s="82" t="s">
        <v>1608</v>
      </c>
      <c r="C2779" s="82" t="s">
        <v>1407</v>
      </c>
      <c r="D2779" s="82" t="s">
        <v>1921</v>
      </c>
      <c r="E2779" s="82" t="s">
        <v>2239</v>
      </c>
    </row>
    <row r="2780" spans="1:5" ht="12" hidden="1">
      <c r="A2780" s="101">
        <v>92645</v>
      </c>
      <c r="B2780" s="82" t="s">
        <v>1608</v>
      </c>
      <c r="C2780" s="82" t="s">
        <v>1407</v>
      </c>
      <c r="D2780" s="82" t="s">
        <v>1921</v>
      </c>
      <c r="E2780" s="82" t="s">
        <v>2239</v>
      </c>
    </row>
    <row r="2781" spans="1:5" ht="12" hidden="1">
      <c r="A2781" s="101">
        <v>92646</v>
      </c>
      <c r="B2781" s="82" t="s">
        <v>1608</v>
      </c>
      <c r="C2781" s="82" t="s">
        <v>1407</v>
      </c>
      <c r="D2781" s="82" t="s">
        <v>1921</v>
      </c>
      <c r="E2781" s="82" t="s">
        <v>2239</v>
      </c>
    </row>
    <row r="2782" spans="1:5" ht="12" hidden="1">
      <c r="A2782" s="101">
        <v>92647</v>
      </c>
      <c r="B2782" s="82" t="s">
        <v>1608</v>
      </c>
      <c r="C2782" s="82" t="s">
        <v>1407</v>
      </c>
      <c r="D2782" s="82" t="s">
        <v>1921</v>
      </c>
      <c r="E2782" s="82" t="s">
        <v>2239</v>
      </c>
    </row>
    <row r="2783" spans="1:5" ht="12" hidden="1">
      <c r="A2783" s="101">
        <v>92648</v>
      </c>
      <c r="B2783" s="82" t="s">
        <v>1608</v>
      </c>
      <c r="C2783" s="82" t="s">
        <v>1407</v>
      </c>
      <c r="D2783" s="82" t="s">
        <v>1921</v>
      </c>
      <c r="E2783" s="82" t="s">
        <v>2239</v>
      </c>
    </row>
    <row r="2784" spans="1:5" ht="12" hidden="1">
      <c r="A2784" s="101">
        <v>92649</v>
      </c>
      <c r="B2784" s="82" t="s">
        <v>1608</v>
      </c>
      <c r="C2784" s="82" t="s">
        <v>1407</v>
      </c>
      <c r="D2784" s="82" t="s">
        <v>1921</v>
      </c>
      <c r="E2784" s="82" t="s">
        <v>2239</v>
      </c>
    </row>
    <row r="2785" spans="1:5" ht="12" hidden="1">
      <c r="A2785" s="101">
        <v>92650</v>
      </c>
      <c r="B2785" s="82" t="s">
        <v>1608</v>
      </c>
      <c r="C2785" s="82" t="s">
        <v>1407</v>
      </c>
      <c r="D2785" s="82" t="s">
        <v>1921</v>
      </c>
      <c r="E2785" s="82" t="s">
        <v>2239</v>
      </c>
    </row>
    <row r="2786" spans="1:5" ht="12" hidden="1">
      <c r="A2786" s="101">
        <v>92651</v>
      </c>
      <c r="B2786" s="82" t="s">
        <v>1608</v>
      </c>
      <c r="C2786" s="82" t="s">
        <v>1407</v>
      </c>
      <c r="D2786" s="82" t="s">
        <v>1921</v>
      </c>
      <c r="E2786" s="82" t="s">
        <v>2239</v>
      </c>
    </row>
    <row r="2787" spans="1:5" ht="12" hidden="1">
      <c r="A2787" s="101">
        <v>92652</v>
      </c>
      <c r="B2787" s="82" t="s">
        <v>1608</v>
      </c>
      <c r="C2787" s="82" t="s">
        <v>1407</v>
      </c>
      <c r="D2787" s="82" t="s">
        <v>1921</v>
      </c>
      <c r="E2787" s="82" t="s">
        <v>2239</v>
      </c>
    </row>
    <row r="2788" spans="1:5" ht="12" hidden="1">
      <c r="A2788" s="101">
        <v>92653</v>
      </c>
      <c r="B2788" s="82" t="s">
        <v>1608</v>
      </c>
      <c r="C2788" s="82" t="s">
        <v>1407</v>
      </c>
      <c r="D2788" s="82" t="s">
        <v>1921</v>
      </c>
      <c r="E2788" s="82" t="s">
        <v>2239</v>
      </c>
    </row>
    <row r="2789" spans="1:5" ht="12" hidden="1">
      <c r="A2789" s="101">
        <v>92654</v>
      </c>
      <c r="B2789" s="82" t="s">
        <v>1608</v>
      </c>
      <c r="C2789" s="82" t="s">
        <v>1407</v>
      </c>
      <c r="D2789" s="82" t="s">
        <v>1921</v>
      </c>
      <c r="E2789" s="82" t="s">
        <v>2239</v>
      </c>
    </row>
    <row r="2790" spans="1:5" ht="12" hidden="1">
      <c r="A2790" s="101">
        <v>92655</v>
      </c>
      <c r="B2790" s="82" t="s">
        <v>1608</v>
      </c>
      <c r="C2790" s="82" t="s">
        <v>1407</v>
      </c>
      <c r="D2790" s="82" t="s">
        <v>1921</v>
      </c>
      <c r="E2790" s="82" t="s">
        <v>2239</v>
      </c>
    </row>
    <row r="2791" spans="1:5" ht="12" hidden="1">
      <c r="A2791" s="101">
        <v>92656</v>
      </c>
      <c r="B2791" s="82" t="s">
        <v>1608</v>
      </c>
      <c r="C2791" s="82" t="s">
        <v>1407</v>
      </c>
      <c r="D2791" s="82" t="s">
        <v>1921</v>
      </c>
      <c r="E2791" s="82" t="s">
        <v>2239</v>
      </c>
    </row>
    <row r="2792" spans="1:5" ht="12" hidden="1">
      <c r="A2792" s="101">
        <v>92657</v>
      </c>
      <c r="B2792" s="82" t="s">
        <v>1608</v>
      </c>
      <c r="C2792" s="82" t="s">
        <v>1407</v>
      </c>
      <c r="D2792" s="82" t="s">
        <v>1921</v>
      </c>
      <c r="E2792" s="82" t="s">
        <v>2239</v>
      </c>
    </row>
    <row r="2793" spans="1:5" ht="12" hidden="1">
      <c r="A2793" s="101">
        <v>92658</v>
      </c>
      <c r="B2793" s="82" t="s">
        <v>1608</v>
      </c>
      <c r="C2793" s="82" t="s">
        <v>1407</v>
      </c>
      <c r="D2793" s="82" t="s">
        <v>1921</v>
      </c>
      <c r="E2793" s="82" t="s">
        <v>2239</v>
      </c>
    </row>
    <row r="2794" spans="1:5" ht="12" hidden="1">
      <c r="A2794" s="101">
        <v>92659</v>
      </c>
      <c r="B2794" s="82" t="s">
        <v>1608</v>
      </c>
      <c r="C2794" s="82" t="s">
        <v>1407</v>
      </c>
      <c r="D2794" s="82" t="s">
        <v>1921</v>
      </c>
      <c r="E2794" s="82" t="s">
        <v>2239</v>
      </c>
    </row>
    <row r="2795" spans="1:5" ht="12" hidden="1">
      <c r="A2795" s="101">
        <v>92660</v>
      </c>
      <c r="B2795" s="82" t="s">
        <v>1608</v>
      </c>
      <c r="C2795" s="82" t="s">
        <v>1407</v>
      </c>
      <c r="D2795" s="82" t="s">
        <v>1921</v>
      </c>
      <c r="E2795" s="82" t="s">
        <v>2239</v>
      </c>
    </row>
    <row r="2796" spans="1:5" ht="12" hidden="1">
      <c r="A2796" s="101">
        <v>92661</v>
      </c>
      <c r="B2796" s="82" t="s">
        <v>1608</v>
      </c>
      <c r="C2796" s="82" t="s">
        <v>1407</v>
      </c>
      <c r="D2796" s="82" t="s">
        <v>1921</v>
      </c>
      <c r="E2796" s="82" t="s">
        <v>2239</v>
      </c>
    </row>
    <row r="2797" spans="1:5" ht="12" hidden="1">
      <c r="A2797" s="101">
        <v>92662</v>
      </c>
      <c r="B2797" s="82" t="s">
        <v>1608</v>
      </c>
      <c r="C2797" s="82" t="s">
        <v>1407</v>
      </c>
      <c r="D2797" s="82" t="s">
        <v>1921</v>
      </c>
      <c r="E2797" s="82" t="s">
        <v>2239</v>
      </c>
    </row>
    <row r="2798" spans="1:5" ht="12" hidden="1">
      <c r="A2798" s="101">
        <v>92663</v>
      </c>
      <c r="B2798" s="82" t="s">
        <v>1608</v>
      </c>
      <c r="C2798" s="82" t="s">
        <v>1407</v>
      </c>
      <c r="D2798" s="82" t="s">
        <v>1921</v>
      </c>
      <c r="E2798" s="82" t="s">
        <v>2239</v>
      </c>
    </row>
    <row r="2799" spans="1:5" ht="12" hidden="1">
      <c r="A2799" s="101">
        <v>92664</v>
      </c>
      <c r="B2799" s="82" t="s">
        <v>1608</v>
      </c>
      <c r="C2799" s="82" t="s">
        <v>1407</v>
      </c>
      <c r="D2799" s="82" t="s">
        <v>1921</v>
      </c>
      <c r="E2799" s="82" t="s">
        <v>2239</v>
      </c>
    </row>
    <row r="2800" spans="1:5" ht="12" hidden="1">
      <c r="A2800" s="101">
        <v>92665</v>
      </c>
      <c r="B2800" s="82" t="s">
        <v>1608</v>
      </c>
      <c r="C2800" s="82" t="s">
        <v>1407</v>
      </c>
      <c r="D2800" s="82" t="s">
        <v>1921</v>
      </c>
      <c r="E2800" s="82" t="s">
        <v>2239</v>
      </c>
    </row>
    <row r="2801" spans="1:5" ht="12" hidden="1">
      <c r="A2801" s="101">
        <v>92666</v>
      </c>
      <c r="B2801" s="82" t="s">
        <v>1608</v>
      </c>
      <c r="C2801" s="82" t="s">
        <v>1407</v>
      </c>
      <c r="D2801" s="82" t="s">
        <v>1921</v>
      </c>
      <c r="E2801" s="82" t="s">
        <v>2239</v>
      </c>
    </row>
    <row r="2802" spans="1:5" ht="12" hidden="1">
      <c r="A2802" s="101">
        <v>92667</v>
      </c>
      <c r="B2802" s="82" t="s">
        <v>1608</v>
      </c>
      <c r="C2802" s="82" t="s">
        <v>1407</v>
      </c>
      <c r="D2802" s="82" t="s">
        <v>1921</v>
      </c>
      <c r="E2802" s="82" t="s">
        <v>2239</v>
      </c>
    </row>
    <row r="2803" spans="1:5" ht="12" hidden="1">
      <c r="A2803" s="101">
        <v>92668</v>
      </c>
      <c r="B2803" s="82" t="s">
        <v>1608</v>
      </c>
      <c r="C2803" s="82" t="s">
        <v>1407</v>
      </c>
      <c r="D2803" s="82" t="s">
        <v>1921</v>
      </c>
      <c r="E2803" s="82" t="s">
        <v>2239</v>
      </c>
    </row>
    <row r="2804" spans="1:5" ht="12" hidden="1">
      <c r="A2804" s="101">
        <v>92669</v>
      </c>
      <c r="B2804" s="82" t="s">
        <v>1608</v>
      </c>
      <c r="C2804" s="82" t="s">
        <v>1407</v>
      </c>
      <c r="D2804" s="82" t="s">
        <v>1921</v>
      </c>
      <c r="E2804" s="82" t="s">
        <v>2239</v>
      </c>
    </row>
    <row r="2805" spans="1:5" ht="12" hidden="1">
      <c r="A2805" s="101">
        <v>92670</v>
      </c>
      <c r="B2805" s="82" t="s">
        <v>1608</v>
      </c>
      <c r="C2805" s="82" t="s">
        <v>1407</v>
      </c>
      <c r="D2805" s="82" t="s">
        <v>1921</v>
      </c>
      <c r="E2805" s="82" t="s">
        <v>2239</v>
      </c>
    </row>
    <row r="2806" spans="1:5" ht="12" hidden="1">
      <c r="A2806" s="101">
        <v>92671</v>
      </c>
      <c r="B2806" s="82" t="s">
        <v>1608</v>
      </c>
      <c r="C2806" s="82" t="s">
        <v>1407</v>
      </c>
      <c r="D2806" s="82" t="s">
        <v>1921</v>
      </c>
      <c r="E2806" s="82" t="s">
        <v>2239</v>
      </c>
    </row>
    <row r="2807" spans="1:5" ht="12" hidden="1">
      <c r="A2807" s="101">
        <v>92672</v>
      </c>
      <c r="B2807" s="82" t="s">
        <v>1608</v>
      </c>
      <c r="C2807" s="82" t="s">
        <v>1407</v>
      </c>
      <c r="D2807" s="82" t="s">
        <v>1921</v>
      </c>
      <c r="E2807" s="82" t="s">
        <v>2239</v>
      </c>
    </row>
    <row r="2808" spans="1:5" ht="12" hidden="1">
      <c r="A2808" s="101">
        <v>92673</v>
      </c>
      <c r="B2808" s="82" t="s">
        <v>1608</v>
      </c>
      <c r="C2808" s="82" t="s">
        <v>1407</v>
      </c>
      <c r="D2808" s="82" t="s">
        <v>1921</v>
      </c>
      <c r="E2808" s="82" t="s">
        <v>2239</v>
      </c>
    </row>
    <row r="2809" spans="1:5" ht="12" hidden="1">
      <c r="A2809" s="101">
        <v>92674</v>
      </c>
      <c r="B2809" s="82" t="s">
        <v>1608</v>
      </c>
      <c r="C2809" s="82" t="s">
        <v>1407</v>
      </c>
      <c r="D2809" s="82" t="s">
        <v>1921</v>
      </c>
      <c r="E2809" s="82" t="s">
        <v>2239</v>
      </c>
    </row>
    <row r="2810" spans="1:5" ht="12" hidden="1">
      <c r="A2810" s="101">
        <v>92675</v>
      </c>
      <c r="B2810" s="82" t="s">
        <v>1608</v>
      </c>
      <c r="C2810" s="82" t="s">
        <v>1407</v>
      </c>
      <c r="D2810" s="82" t="s">
        <v>1921</v>
      </c>
      <c r="E2810" s="82" t="s">
        <v>2239</v>
      </c>
    </row>
    <row r="2811" spans="1:5" ht="12" hidden="1">
      <c r="A2811" s="101">
        <v>92676</v>
      </c>
      <c r="B2811" s="82" t="s">
        <v>1608</v>
      </c>
      <c r="C2811" s="82" t="s">
        <v>1407</v>
      </c>
      <c r="D2811" s="82" t="s">
        <v>1921</v>
      </c>
      <c r="E2811" s="82" t="s">
        <v>2239</v>
      </c>
    </row>
    <row r="2812" spans="1:5" ht="12" hidden="1">
      <c r="A2812" s="101">
        <v>92677</v>
      </c>
      <c r="B2812" s="82" t="s">
        <v>1608</v>
      </c>
      <c r="C2812" s="82" t="s">
        <v>1407</v>
      </c>
      <c r="D2812" s="82" t="s">
        <v>1921</v>
      </c>
      <c r="E2812" s="82" t="s">
        <v>2239</v>
      </c>
    </row>
    <row r="2813" spans="1:5" ht="12" hidden="1">
      <c r="A2813" s="101">
        <v>92678</v>
      </c>
      <c r="B2813" s="82" t="s">
        <v>1608</v>
      </c>
      <c r="C2813" s="82" t="s">
        <v>1407</v>
      </c>
      <c r="D2813" s="82" t="s">
        <v>1921</v>
      </c>
      <c r="E2813" s="82" t="s">
        <v>2239</v>
      </c>
    </row>
    <row r="2814" spans="1:5" ht="12" hidden="1">
      <c r="A2814" s="101">
        <v>92679</v>
      </c>
      <c r="B2814" s="82" t="s">
        <v>1608</v>
      </c>
      <c r="C2814" s="82" t="s">
        <v>1407</v>
      </c>
      <c r="D2814" s="82" t="s">
        <v>1921</v>
      </c>
      <c r="E2814" s="82" t="s">
        <v>2239</v>
      </c>
    </row>
    <row r="2815" spans="1:5" ht="12" hidden="1">
      <c r="A2815" s="101">
        <v>98390</v>
      </c>
      <c r="B2815" s="82" t="s">
        <v>1609</v>
      </c>
      <c r="C2815" s="82" t="s">
        <v>1593</v>
      </c>
      <c r="D2815" s="82" t="s">
        <v>1592</v>
      </c>
      <c r="E2815" s="82" t="s">
        <v>1922</v>
      </c>
    </row>
    <row r="2816" spans="1:5" ht="12" hidden="1">
      <c r="A2816" s="101">
        <v>98391</v>
      </c>
      <c r="B2816" s="82" t="s">
        <v>1609</v>
      </c>
      <c r="C2816" s="82" t="s">
        <v>1593</v>
      </c>
      <c r="D2816" s="82" t="s">
        <v>1592</v>
      </c>
      <c r="E2816" s="82" t="s">
        <v>1922</v>
      </c>
    </row>
    <row r="2817" spans="1:5" ht="12" hidden="1">
      <c r="A2817" s="101">
        <v>98392</v>
      </c>
      <c r="B2817" s="82" t="s">
        <v>1609</v>
      </c>
      <c r="C2817" s="82" t="s">
        <v>1593</v>
      </c>
      <c r="D2817" s="82" t="s">
        <v>1592</v>
      </c>
      <c r="E2817" s="82" t="s">
        <v>1922</v>
      </c>
    </row>
    <row r="2818" spans="1:5" ht="12" hidden="1">
      <c r="A2818" s="101">
        <v>98393</v>
      </c>
      <c r="B2818" s="82" t="s">
        <v>1609</v>
      </c>
      <c r="C2818" s="82" t="s">
        <v>1593</v>
      </c>
      <c r="D2818" s="82" t="s">
        <v>1592</v>
      </c>
      <c r="E2818" s="82" t="s">
        <v>1922</v>
      </c>
    </row>
    <row r="2819" spans="1:5" ht="12" hidden="1">
      <c r="A2819" s="101">
        <v>98394</v>
      </c>
      <c r="B2819" s="82" t="s">
        <v>1609</v>
      </c>
      <c r="C2819" s="82" t="s">
        <v>1593</v>
      </c>
      <c r="D2819" s="82" t="s">
        <v>1592</v>
      </c>
      <c r="E2819" s="82" t="s">
        <v>1922</v>
      </c>
    </row>
    <row r="2820" spans="1:5" ht="12" hidden="1">
      <c r="A2820" s="101">
        <v>98395</v>
      </c>
      <c r="B2820" s="82" t="s">
        <v>1609</v>
      </c>
      <c r="C2820" s="82" t="s">
        <v>1593</v>
      </c>
      <c r="D2820" s="82" t="s">
        <v>1592</v>
      </c>
      <c r="E2820" s="82" t="s">
        <v>1922</v>
      </c>
    </row>
    <row r="2821" spans="1:5" ht="12" hidden="1">
      <c r="A2821" s="101">
        <v>98396</v>
      </c>
      <c r="B2821" s="82" t="s">
        <v>1609</v>
      </c>
      <c r="C2821" s="82" t="s">
        <v>1593</v>
      </c>
      <c r="D2821" s="82" t="s">
        <v>1592</v>
      </c>
      <c r="E2821" s="82" t="s">
        <v>1922</v>
      </c>
    </row>
    <row r="2822" spans="1:5" ht="12" hidden="1">
      <c r="A2822" s="101">
        <v>98397</v>
      </c>
      <c r="B2822" s="82" t="s">
        <v>1609</v>
      </c>
      <c r="C2822" s="82" t="s">
        <v>1593</v>
      </c>
      <c r="D2822" s="82" t="s">
        <v>1592</v>
      </c>
      <c r="E2822" s="82" t="s">
        <v>1922</v>
      </c>
    </row>
    <row r="2823" spans="1:5" ht="12" hidden="1">
      <c r="A2823" s="101">
        <v>98398</v>
      </c>
      <c r="B2823" s="82" t="s">
        <v>1609</v>
      </c>
      <c r="C2823" s="82" t="s">
        <v>1593</v>
      </c>
      <c r="D2823" s="82" t="s">
        <v>1592</v>
      </c>
      <c r="E2823" s="82" t="s">
        <v>1922</v>
      </c>
    </row>
    <row r="2824" spans="1:5" ht="12" hidden="1">
      <c r="A2824" s="101">
        <v>98399</v>
      </c>
      <c r="B2824" s="82" t="s">
        <v>1609</v>
      </c>
      <c r="C2824" s="82" t="s">
        <v>1593</v>
      </c>
      <c r="D2824" s="82" t="s">
        <v>1592</v>
      </c>
      <c r="E2824" s="82" t="s">
        <v>1922</v>
      </c>
    </row>
    <row r="2825" spans="1:5" ht="12" hidden="1">
      <c r="A2825" s="101">
        <v>98380</v>
      </c>
      <c r="B2825" s="82" t="s">
        <v>1609</v>
      </c>
      <c r="C2825" s="82" t="s">
        <v>1593</v>
      </c>
      <c r="D2825" s="82" t="s">
        <v>1592</v>
      </c>
      <c r="E2825" s="82" t="s">
        <v>1922</v>
      </c>
    </row>
    <row r="2826" spans="1:5" ht="12" hidden="1">
      <c r="A2826" s="101">
        <v>98381</v>
      </c>
      <c r="B2826" s="82" t="s">
        <v>1609</v>
      </c>
      <c r="C2826" s="82" t="s">
        <v>1593</v>
      </c>
      <c r="D2826" s="82" t="s">
        <v>1592</v>
      </c>
      <c r="E2826" s="82" t="s">
        <v>1922</v>
      </c>
    </row>
    <row r="2827" spans="1:5" ht="12" hidden="1">
      <c r="A2827" s="101">
        <v>98382</v>
      </c>
      <c r="B2827" s="82" t="s">
        <v>1609</v>
      </c>
      <c r="C2827" s="82" t="s">
        <v>1593</v>
      </c>
      <c r="D2827" s="82" t="s">
        <v>1592</v>
      </c>
      <c r="E2827" s="82" t="s">
        <v>1922</v>
      </c>
    </row>
    <row r="2828" spans="1:5" ht="12" hidden="1">
      <c r="A2828" s="101">
        <v>98383</v>
      </c>
      <c r="B2828" s="82" t="s">
        <v>1609</v>
      </c>
      <c r="C2828" s="82" t="s">
        <v>1593</v>
      </c>
      <c r="D2828" s="82" t="s">
        <v>1592</v>
      </c>
      <c r="E2828" s="82" t="s">
        <v>1922</v>
      </c>
    </row>
    <row r="2829" spans="1:5" ht="12" hidden="1">
      <c r="A2829" s="101">
        <v>98384</v>
      </c>
      <c r="B2829" s="82" t="s">
        <v>1609</v>
      </c>
      <c r="C2829" s="82" t="s">
        <v>1593</v>
      </c>
      <c r="D2829" s="82" t="s">
        <v>1592</v>
      </c>
      <c r="E2829" s="82" t="s">
        <v>1922</v>
      </c>
    </row>
    <row r="2830" spans="1:5" ht="12" hidden="1">
      <c r="A2830" s="101">
        <v>98385</v>
      </c>
      <c r="B2830" s="82" t="s">
        <v>1609</v>
      </c>
      <c r="C2830" s="82" t="s">
        <v>1593</v>
      </c>
      <c r="D2830" s="82" t="s">
        <v>1592</v>
      </c>
      <c r="E2830" s="82" t="s">
        <v>1922</v>
      </c>
    </row>
    <row r="2831" spans="1:5" ht="12" hidden="1">
      <c r="A2831" s="101">
        <v>98386</v>
      </c>
      <c r="B2831" s="82" t="s">
        <v>1609</v>
      </c>
      <c r="C2831" s="82" t="s">
        <v>1593</v>
      </c>
      <c r="D2831" s="82" t="s">
        <v>1592</v>
      </c>
      <c r="E2831" s="82" t="s">
        <v>1922</v>
      </c>
    </row>
    <row r="2832" spans="1:5" ht="12" hidden="1">
      <c r="A2832" s="101">
        <v>98387</v>
      </c>
      <c r="B2832" s="82" t="s">
        <v>1609</v>
      </c>
      <c r="C2832" s="82" t="s">
        <v>1593</v>
      </c>
      <c r="D2832" s="82" t="s">
        <v>1592</v>
      </c>
      <c r="E2832" s="82" t="s">
        <v>1922</v>
      </c>
    </row>
    <row r="2833" spans="1:5" ht="12" hidden="1">
      <c r="A2833" s="101">
        <v>98388</v>
      </c>
      <c r="B2833" s="82" t="s">
        <v>1609</v>
      </c>
      <c r="C2833" s="82" t="s">
        <v>1593</v>
      </c>
      <c r="D2833" s="82" t="s">
        <v>1592</v>
      </c>
      <c r="E2833" s="82" t="s">
        <v>1922</v>
      </c>
    </row>
    <row r="2834" spans="1:5" ht="12" hidden="1">
      <c r="A2834" s="101">
        <v>98389</v>
      </c>
      <c r="B2834" s="82" t="s">
        <v>1609</v>
      </c>
      <c r="C2834" s="82" t="s">
        <v>1593</v>
      </c>
      <c r="D2834" s="82" t="s">
        <v>1592</v>
      </c>
      <c r="E2834" s="82" t="s">
        <v>1922</v>
      </c>
    </row>
    <row r="2835" spans="1:5" ht="12" hidden="1">
      <c r="A2835" s="101">
        <v>94150</v>
      </c>
      <c r="B2835" s="82" t="s">
        <v>1609</v>
      </c>
      <c r="C2835" s="82" t="s">
        <v>2162</v>
      </c>
      <c r="D2835" s="82" t="s">
        <v>1592</v>
      </c>
      <c r="E2835" s="82" t="s">
        <v>1922</v>
      </c>
    </row>
    <row r="2836" spans="1:5" ht="12" hidden="1">
      <c r="A2836" s="101">
        <v>94151</v>
      </c>
      <c r="B2836" s="82" t="s">
        <v>1609</v>
      </c>
      <c r="C2836" s="82" t="s">
        <v>2162</v>
      </c>
      <c r="D2836" s="82" t="s">
        <v>1592</v>
      </c>
      <c r="E2836" s="82" t="s">
        <v>1922</v>
      </c>
    </row>
    <row r="2837" spans="1:5" ht="12" hidden="1">
      <c r="A2837" s="101">
        <v>94152</v>
      </c>
      <c r="B2837" s="82" t="s">
        <v>1609</v>
      </c>
      <c r="C2837" s="82" t="s">
        <v>2162</v>
      </c>
      <c r="D2837" s="82" t="s">
        <v>1592</v>
      </c>
      <c r="E2837" s="82" t="s">
        <v>1922</v>
      </c>
    </row>
    <row r="2838" spans="1:5" ht="12" hidden="1">
      <c r="A2838" s="101">
        <v>94153</v>
      </c>
      <c r="B2838" s="82" t="s">
        <v>1609</v>
      </c>
      <c r="C2838" s="82" t="s">
        <v>2162</v>
      </c>
      <c r="D2838" s="82" t="s">
        <v>1592</v>
      </c>
      <c r="E2838" s="82" t="s">
        <v>1922</v>
      </c>
    </row>
    <row r="2839" spans="1:5" ht="12" hidden="1">
      <c r="A2839" s="101">
        <v>94154</v>
      </c>
      <c r="B2839" s="82" t="s">
        <v>1609</v>
      </c>
      <c r="C2839" s="82" t="s">
        <v>2162</v>
      </c>
      <c r="D2839" s="82" t="s">
        <v>1592</v>
      </c>
      <c r="E2839" s="82" t="s">
        <v>1922</v>
      </c>
    </row>
    <row r="2840" spans="1:5" ht="12" hidden="1">
      <c r="A2840" s="101">
        <v>94155</v>
      </c>
      <c r="B2840" s="82" t="s">
        <v>1609</v>
      </c>
      <c r="C2840" s="82" t="s">
        <v>2162</v>
      </c>
      <c r="D2840" s="82" t="s">
        <v>1592</v>
      </c>
      <c r="E2840" s="82" t="s">
        <v>1922</v>
      </c>
    </row>
    <row r="2841" spans="1:5" ht="12" hidden="1">
      <c r="A2841" s="101">
        <v>94156</v>
      </c>
      <c r="B2841" s="82" t="s">
        <v>1609</v>
      </c>
      <c r="C2841" s="82" t="s">
        <v>2162</v>
      </c>
      <c r="D2841" s="82" t="s">
        <v>1592</v>
      </c>
      <c r="E2841" s="82" t="s">
        <v>1922</v>
      </c>
    </row>
    <row r="2842" spans="1:5" ht="12" hidden="1">
      <c r="A2842" s="101">
        <v>94157</v>
      </c>
      <c r="B2842" s="82" t="s">
        <v>1609</v>
      </c>
      <c r="C2842" s="82" t="s">
        <v>2162</v>
      </c>
      <c r="D2842" s="82" t="s">
        <v>1592</v>
      </c>
      <c r="E2842" s="82" t="s">
        <v>1922</v>
      </c>
    </row>
    <row r="2843" spans="1:5" ht="12" hidden="1">
      <c r="A2843" s="101">
        <v>94158</v>
      </c>
      <c r="B2843" s="82" t="s">
        <v>1609</v>
      </c>
      <c r="C2843" s="82" t="s">
        <v>2162</v>
      </c>
      <c r="D2843" s="82" t="s">
        <v>1592</v>
      </c>
      <c r="E2843" s="82" t="s">
        <v>1922</v>
      </c>
    </row>
    <row r="2844" spans="1:5" ht="12" hidden="1">
      <c r="A2844" s="101">
        <v>94159</v>
      </c>
      <c r="B2844" s="82" t="s">
        <v>1609</v>
      </c>
      <c r="C2844" s="82" t="s">
        <v>2162</v>
      </c>
      <c r="D2844" s="82" t="s">
        <v>1592</v>
      </c>
      <c r="E2844" s="82" t="s">
        <v>1922</v>
      </c>
    </row>
    <row r="2845" spans="1:5" ht="12" hidden="1">
      <c r="A2845" s="101">
        <v>94500</v>
      </c>
      <c r="B2845" s="82" t="s">
        <v>1609</v>
      </c>
      <c r="C2845" s="82" t="s">
        <v>2162</v>
      </c>
      <c r="D2845" s="82" t="s">
        <v>1592</v>
      </c>
      <c r="E2845" s="82" t="s">
        <v>1922</v>
      </c>
    </row>
    <row r="2846" spans="1:5" ht="12" hidden="1">
      <c r="A2846" s="101">
        <v>94501</v>
      </c>
      <c r="B2846" s="82" t="s">
        <v>1609</v>
      </c>
      <c r="C2846" s="82" t="s">
        <v>2162</v>
      </c>
      <c r="D2846" s="82" t="s">
        <v>1592</v>
      </c>
      <c r="E2846" s="82" t="s">
        <v>1922</v>
      </c>
    </row>
    <row r="2847" spans="1:5" ht="12" hidden="1">
      <c r="A2847" s="101">
        <v>94502</v>
      </c>
      <c r="B2847" s="82" t="s">
        <v>1609</v>
      </c>
      <c r="C2847" s="82" t="s">
        <v>2162</v>
      </c>
      <c r="D2847" s="82" t="s">
        <v>1592</v>
      </c>
      <c r="E2847" s="82" t="s">
        <v>1922</v>
      </c>
    </row>
    <row r="2848" spans="1:5" ht="12" hidden="1">
      <c r="A2848" s="101">
        <v>94503</v>
      </c>
      <c r="B2848" s="82" t="s">
        <v>1609</v>
      </c>
      <c r="C2848" s="82" t="s">
        <v>2162</v>
      </c>
      <c r="D2848" s="82" t="s">
        <v>1592</v>
      </c>
      <c r="E2848" s="82" t="s">
        <v>1922</v>
      </c>
    </row>
    <row r="2849" spans="1:5" ht="12" hidden="1">
      <c r="A2849" s="101">
        <v>94504</v>
      </c>
      <c r="B2849" s="82" t="s">
        <v>1609</v>
      </c>
      <c r="C2849" s="82" t="s">
        <v>2162</v>
      </c>
      <c r="D2849" s="82" t="s">
        <v>1592</v>
      </c>
      <c r="E2849" s="82" t="s">
        <v>1922</v>
      </c>
    </row>
    <row r="2850" spans="1:5" ht="12" hidden="1">
      <c r="A2850" s="101">
        <v>94505</v>
      </c>
      <c r="B2850" s="82" t="s">
        <v>1609</v>
      </c>
      <c r="C2850" s="82" t="s">
        <v>2162</v>
      </c>
      <c r="D2850" s="82" t="s">
        <v>1592</v>
      </c>
      <c r="E2850" s="82" t="s">
        <v>1922</v>
      </c>
    </row>
    <row r="2851" spans="1:5" ht="12" hidden="1">
      <c r="A2851" s="101">
        <v>94506</v>
      </c>
      <c r="B2851" s="82" t="s">
        <v>1609</v>
      </c>
      <c r="C2851" s="82" t="s">
        <v>2162</v>
      </c>
      <c r="D2851" s="82" t="s">
        <v>1592</v>
      </c>
      <c r="E2851" s="82" t="s">
        <v>1922</v>
      </c>
    </row>
    <row r="2852" spans="1:5" ht="12" hidden="1">
      <c r="A2852" s="101">
        <f>+A2851+1</f>
        <v>94507</v>
      </c>
      <c r="B2852" s="82" t="s">
        <v>1609</v>
      </c>
      <c r="C2852" s="82" t="s">
        <v>2162</v>
      </c>
      <c r="D2852" s="82" t="s">
        <v>1592</v>
      </c>
      <c r="E2852" s="82" t="s">
        <v>1922</v>
      </c>
    </row>
    <row r="2853" spans="1:5" ht="12" hidden="1">
      <c r="A2853" s="101">
        <f>+A2852+1</f>
        <v>94508</v>
      </c>
      <c r="B2853" s="82" t="s">
        <v>1609</v>
      </c>
      <c r="C2853" s="82" t="s">
        <v>2162</v>
      </c>
      <c r="D2853" s="82" t="s">
        <v>1592</v>
      </c>
      <c r="E2853" s="82" t="s">
        <v>1922</v>
      </c>
    </row>
    <row r="2854" spans="1:5" ht="12" hidden="1">
      <c r="A2854" s="101">
        <f>+A2853+1</f>
        <v>94509</v>
      </c>
      <c r="B2854" s="82" t="s">
        <v>1609</v>
      </c>
      <c r="C2854" s="82" t="s">
        <v>2162</v>
      </c>
      <c r="D2854" s="82" t="s">
        <v>1592</v>
      </c>
      <c r="E2854" s="82" t="s">
        <v>1922</v>
      </c>
    </row>
    <row r="2855" spans="1:5" ht="12" hidden="1">
      <c r="A2855" s="101">
        <v>99350</v>
      </c>
      <c r="B2855" s="82" t="s">
        <v>1609</v>
      </c>
      <c r="C2855" s="82" t="s">
        <v>2001</v>
      </c>
      <c r="D2855" s="82" t="s">
        <v>1592</v>
      </c>
      <c r="E2855" s="82" t="s">
        <v>1922</v>
      </c>
    </row>
    <row r="2856" spans="1:5" ht="12" hidden="1">
      <c r="A2856" s="101">
        <v>99351</v>
      </c>
      <c r="B2856" s="82" t="s">
        <v>1609</v>
      </c>
      <c r="C2856" s="82" t="s">
        <v>2001</v>
      </c>
      <c r="D2856" s="82" t="s">
        <v>1592</v>
      </c>
      <c r="E2856" s="82" t="s">
        <v>1922</v>
      </c>
    </row>
    <row r="2857" spans="1:5" ht="12" hidden="1">
      <c r="A2857" s="101">
        <v>99352</v>
      </c>
      <c r="B2857" s="82" t="s">
        <v>1609</v>
      </c>
      <c r="C2857" s="82" t="s">
        <v>2001</v>
      </c>
      <c r="D2857" s="82" t="s">
        <v>1592</v>
      </c>
      <c r="E2857" s="82" t="s">
        <v>1922</v>
      </c>
    </row>
    <row r="2858" spans="1:5" ht="12" hidden="1">
      <c r="A2858" s="101">
        <v>99353</v>
      </c>
      <c r="B2858" s="82" t="s">
        <v>1609</v>
      </c>
      <c r="C2858" s="82" t="s">
        <v>2001</v>
      </c>
      <c r="D2858" s="82" t="s">
        <v>1592</v>
      </c>
      <c r="E2858" s="82" t="s">
        <v>1922</v>
      </c>
    </row>
    <row r="2859" spans="1:5" ht="12" hidden="1">
      <c r="A2859" s="101">
        <v>99354</v>
      </c>
      <c r="B2859" s="82" t="s">
        <v>1609</v>
      </c>
      <c r="C2859" s="82" t="s">
        <v>2001</v>
      </c>
      <c r="D2859" s="82" t="s">
        <v>1592</v>
      </c>
      <c r="E2859" s="82" t="s">
        <v>1922</v>
      </c>
    </row>
    <row r="2860" spans="1:5" ht="12" hidden="1">
      <c r="A2860" s="101">
        <v>99355</v>
      </c>
      <c r="B2860" s="82" t="s">
        <v>1609</v>
      </c>
      <c r="C2860" s="82" t="s">
        <v>2001</v>
      </c>
      <c r="D2860" s="82" t="s">
        <v>1592</v>
      </c>
      <c r="E2860" s="82" t="s">
        <v>1922</v>
      </c>
    </row>
    <row r="2861" spans="1:5" ht="12" hidden="1">
      <c r="A2861" s="101">
        <v>99356</v>
      </c>
      <c r="B2861" s="82" t="s">
        <v>1609</v>
      </c>
      <c r="C2861" s="82" t="s">
        <v>2001</v>
      </c>
      <c r="D2861" s="82" t="s">
        <v>1592</v>
      </c>
      <c r="E2861" s="82" t="s">
        <v>1922</v>
      </c>
    </row>
    <row r="2862" spans="1:5" ht="12" hidden="1">
      <c r="A2862" s="101">
        <v>99357</v>
      </c>
      <c r="B2862" s="82" t="s">
        <v>1609</v>
      </c>
      <c r="C2862" s="82" t="s">
        <v>2001</v>
      </c>
      <c r="D2862" s="82" t="s">
        <v>1592</v>
      </c>
      <c r="E2862" s="82" t="s">
        <v>1922</v>
      </c>
    </row>
    <row r="2863" spans="1:5" ht="12" hidden="1">
      <c r="A2863" s="101">
        <v>99358</v>
      </c>
      <c r="B2863" s="82" t="s">
        <v>1609</v>
      </c>
      <c r="C2863" s="82" t="s">
        <v>2001</v>
      </c>
      <c r="D2863" s="82" t="s">
        <v>1592</v>
      </c>
      <c r="E2863" s="82" t="s">
        <v>1922</v>
      </c>
    </row>
    <row r="2864" spans="1:5" ht="12" hidden="1">
      <c r="A2864" s="101">
        <v>99359</v>
      </c>
      <c r="B2864" s="82" t="s">
        <v>1609</v>
      </c>
      <c r="C2864" s="82" t="s">
        <v>2001</v>
      </c>
      <c r="D2864" s="82" t="s">
        <v>1592</v>
      </c>
      <c r="E2864" s="82" t="s">
        <v>1922</v>
      </c>
    </row>
    <row r="2865" spans="1:5" ht="12" hidden="1">
      <c r="A2865" s="101">
        <v>99360</v>
      </c>
      <c r="B2865" s="82" t="s">
        <v>1609</v>
      </c>
      <c r="C2865" s="82" t="s">
        <v>2001</v>
      </c>
      <c r="D2865" s="82" t="s">
        <v>1592</v>
      </c>
      <c r="E2865" s="82" t="s">
        <v>1922</v>
      </c>
    </row>
    <row r="2866" spans="1:5" ht="12" hidden="1">
      <c r="A2866" s="101">
        <v>99361</v>
      </c>
      <c r="B2866" s="82" t="s">
        <v>1609</v>
      </c>
      <c r="C2866" s="82" t="s">
        <v>2001</v>
      </c>
      <c r="D2866" s="82" t="s">
        <v>1592</v>
      </c>
      <c r="E2866" s="82" t="s">
        <v>1922</v>
      </c>
    </row>
    <row r="2867" spans="1:5" ht="12" hidden="1">
      <c r="A2867" s="101">
        <v>99362</v>
      </c>
      <c r="B2867" s="82" t="s">
        <v>1609</v>
      </c>
      <c r="C2867" s="82" t="s">
        <v>2001</v>
      </c>
      <c r="D2867" s="82" t="s">
        <v>1592</v>
      </c>
      <c r="E2867" s="82" t="s">
        <v>1922</v>
      </c>
    </row>
    <row r="2868" spans="1:5" ht="12" hidden="1">
      <c r="A2868" s="101">
        <v>99363</v>
      </c>
      <c r="B2868" s="82" t="s">
        <v>1609</v>
      </c>
      <c r="C2868" s="82" t="s">
        <v>2001</v>
      </c>
      <c r="D2868" s="82" t="s">
        <v>1592</v>
      </c>
      <c r="E2868" s="82" t="s">
        <v>1922</v>
      </c>
    </row>
    <row r="2869" spans="1:5" ht="12" hidden="1">
      <c r="A2869" s="101">
        <v>99364</v>
      </c>
      <c r="B2869" s="82" t="s">
        <v>1609</v>
      </c>
      <c r="C2869" s="82" t="s">
        <v>2001</v>
      </c>
      <c r="D2869" s="82" t="s">
        <v>1592</v>
      </c>
      <c r="E2869" s="82" t="s">
        <v>1922</v>
      </c>
    </row>
    <row r="2870" spans="1:5" ht="12" hidden="1">
      <c r="A2870" s="101">
        <v>99365</v>
      </c>
      <c r="B2870" s="82" t="s">
        <v>1609</v>
      </c>
      <c r="C2870" s="82" t="s">
        <v>2001</v>
      </c>
      <c r="D2870" s="82" t="s">
        <v>1592</v>
      </c>
      <c r="E2870" s="82" t="s">
        <v>1922</v>
      </c>
    </row>
    <row r="2871" spans="1:5" ht="12" hidden="1">
      <c r="A2871" s="101">
        <v>99366</v>
      </c>
      <c r="B2871" s="82" t="s">
        <v>1609</v>
      </c>
      <c r="C2871" s="82" t="s">
        <v>2001</v>
      </c>
      <c r="D2871" s="82" t="s">
        <v>1592</v>
      </c>
      <c r="E2871" s="82" t="s">
        <v>1922</v>
      </c>
    </row>
    <row r="2872" spans="1:5" ht="12" hidden="1">
      <c r="A2872" s="101">
        <v>99367</v>
      </c>
      <c r="B2872" s="82" t="s">
        <v>1609</v>
      </c>
      <c r="C2872" s="82" t="s">
        <v>2001</v>
      </c>
      <c r="D2872" s="82" t="s">
        <v>1592</v>
      </c>
      <c r="E2872" s="82" t="s">
        <v>1922</v>
      </c>
    </row>
    <row r="2873" spans="1:5" ht="12" hidden="1">
      <c r="A2873" s="101">
        <v>99368</v>
      </c>
      <c r="B2873" s="82" t="s">
        <v>1609</v>
      </c>
      <c r="C2873" s="82" t="s">
        <v>2001</v>
      </c>
      <c r="D2873" s="82" t="s">
        <v>1592</v>
      </c>
      <c r="E2873" s="82" t="s">
        <v>1922</v>
      </c>
    </row>
    <row r="2874" spans="1:5" ht="12" hidden="1">
      <c r="A2874" s="101">
        <v>99369</v>
      </c>
      <c r="B2874" s="82" t="s">
        <v>1609</v>
      </c>
      <c r="C2874" s="82" t="s">
        <v>2001</v>
      </c>
      <c r="D2874" s="82" t="s">
        <v>1592</v>
      </c>
      <c r="E2874" s="82" t="s">
        <v>1922</v>
      </c>
    </row>
    <row r="2875" spans="1:5" ht="12" hidden="1">
      <c r="A2875" s="101">
        <v>93350</v>
      </c>
      <c r="B2875" s="82" t="s">
        <v>1609</v>
      </c>
      <c r="C2875" s="82" t="s">
        <v>2238</v>
      </c>
      <c r="D2875" s="82" t="s">
        <v>1592</v>
      </c>
      <c r="E2875" s="82" t="s">
        <v>2239</v>
      </c>
    </row>
    <row r="2876" spans="1:5" ht="12" hidden="1">
      <c r="A2876" s="101">
        <v>93351</v>
      </c>
      <c r="B2876" s="82" t="s">
        <v>1609</v>
      </c>
      <c r="C2876" s="82" t="s">
        <v>2238</v>
      </c>
      <c r="D2876" s="82" t="s">
        <v>1592</v>
      </c>
      <c r="E2876" s="82" t="s">
        <v>2239</v>
      </c>
    </row>
    <row r="2877" spans="1:5" ht="12" hidden="1">
      <c r="A2877" s="101">
        <v>93352</v>
      </c>
      <c r="B2877" s="82" t="s">
        <v>1609</v>
      </c>
      <c r="C2877" s="82" t="s">
        <v>2238</v>
      </c>
      <c r="D2877" s="82" t="s">
        <v>1592</v>
      </c>
      <c r="E2877" s="82" t="s">
        <v>2239</v>
      </c>
    </row>
    <row r="2878" spans="1:5" ht="12" hidden="1">
      <c r="A2878" s="101">
        <v>93353</v>
      </c>
      <c r="B2878" s="82" t="s">
        <v>1609</v>
      </c>
      <c r="C2878" s="82" t="s">
        <v>2238</v>
      </c>
      <c r="D2878" s="82" t="s">
        <v>1592</v>
      </c>
      <c r="E2878" s="82" t="s">
        <v>2239</v>
      </c>
    </row>
    <row r="2879" spans="1:5" ht="12" hidden="1">
      <c r="A2879" s="101">
        <v>93354</v>
      </c>
      <c r="B2879" s="82" t="s">
        <v>1609</v>
      </c>
      <c r="C2879" s="82" t="s">
        <v>2238</v>
      </c>
      <c r="D2879" s="82" t="s">
        <v>1592</v>
      </c>
      <c r="E2879" s="82" t="s">
        <v>2239</v>
      </c>
    </row>
    <row r="2880" spans="1:5" ht="12" hidden="1">
      <c r="A2880" s="101">
        <v>93355</v>
      </c>
      <c r="B2880" s="82" t="s">
        <v>1609</v>
      </c>
      <c r="C2880" s="82" t="s">
        <v>2238</v>
      </c>
      <c r="D2880" s="82" t="s">
        <v>1592</v>
      </c>
      <c r="E2880" s="82" t="s">
        <v>2239</v>
      </c>
    </row>
    <row r="2881" spans="1:5" ht="12" hidden="1">
      <c r="A2881" s="101">
        <v>93356</v>
      </c>
      <c r="B2881" s="82" t="s">
        <v>1609</v>
      </c>
      <c r="C2881" s="82" t="s">
        <v>2238</v>
      </c>
      <c r="D2881" s="82" t="s">
        <v>1592</v>
      </c>
      <c r="E2881" s="82" t="s">
        <v>2239</v>
      </c>
    </row>
    <row r="2882" spans="1:5" ht="12" hidden="1">
      <c r="A2882" s="101">
        <v>93357</v>
      </c>
      <c r="B2882" s="82" t="s">
        <v>1609</v>
      </c>
      <c r="C2882" s="82" t="s">
        <v>2238</v>
      </c>
      <c r="D2882" s="82" t="s">
        <v>1592</v>
      </c>
      <c r="E2882" s="82" t="s">
        <v>2239</v>
      </c>
    </row>
    <row r="2883" spans="1:5" ht="12" hidden="1">
      <c r="A2883" s="101">
        <v>93358</v>
      </c>
      <c r="B2883" s="82" t="s">
        <v>1609</v>
      </c>
      <c r="C2883" s="82" t="s">
        <v>2238</v>
      </c>
      <c r="D2883" s="82" t="s">
        <v>1592</v>
      </c>
      <c r="E2883" s="82" t="s">
        <v>2239</v>
      </c>
    </row>
    <row r="2884" spans="1:5" ht="12" hidden="1">
      <c r="A2884" s="101">
        <v>93359</v>
      </c>
      <c r="B2884" s="82" t="s">
        <v>1609</v>
      </c>
      <c r="C2884" s="82" t="s">
        <v>2238</v>
      </c>
      <c r="D2884" s="82" t="s">
        <v>1592</v>
      </c>
      <c r="E2884" s="82" t="s">
        <v>2239</v>
      </c>
    </row>
    <row r="2885" spans="1:5" ht="12" hidden="1">
      <c r="A2885" s="101">
        <v>93360</v>
      </c>
      <c r="B2885" s="82" t="s">
        <v>1609</v>
      </c>
      <c r="C2885" s="82" t="s">
        <v>2238</v>
      </c>
      <c r="D2885" s="82" t="s">
        <v>1592</v>
      </c>
      <c r="E2885" s="82" t="s">
        <v>2239</v>
      </c>
    </row>
    <row r="2886" spans="1:5" ht="12" hidden="1">
      <c r="A2886" s="101">
        <v>93361</v>
      </c>
      <c r="B2886" s="82" t="s">
        <v>1609</v>
      </c>
      <c r="C2886" s="82" t="s">
        <v>2238</v>
      </c>
      <c r="D2886" s="82" t="s">
        <v>1592</v>
      </c>
      <c r="E2886" s="82" t="s">
        <v>2239</v>
      </c>
    </row>
    <row r="2887" spans="1:5" ht="12" hidden="1">
      <c r="A2887" s="101">
        <v>93362</v>
      </c>
      <c r="B2887" s="82" t="s">
        <v>1609</v>
      </c>
      <c r="C2887" s="82" t="s">
        <v>2238</v>
      </c>
      <c r="D2887" s="82" t="s">
        <v>1592</v>
      </c>
      <c r="E2887" s="82" t="s">
        <v>2239</v>
      </c>
    </row>
    <row r="2888" spans="1:5" ht="12" hidden="1">
      <c r="A2888" s="101">
        <v>93363</v>
      </c>
      <c r="B2888" s="82" t="s">
        <v>1609</v>
      </c>
      <c r="C2888" s="82" t="s">
        <v>2238</v>
      </c>
      <c r="D2888" s="82" t="s">
        <v>1592</v>
      </c>
      <c r="E2888" s="82" t="s">
        <v>2239</v>
      </c>
    </row>
    <row r="2889" spans="1:5" ht="12" hidden="1">
      <c r="A2889" s="101">
        <v>93364</v>
      </c>
      <c r="B2889" s="82" t="s">
        <v>1609</v>
      </c>
      <c r="C2889" s="82" t="s">
        <v>2238</v>
      </c>
      <c r="D2889" s="82" t="s">
        <v>1592</v>
      </c>
      <c r="E2889" s="82" t="s">
        <v>2239</v>
      </c>
    </row>
    <row r="2890" spans="1:5" ht="12" hidden="1">
      <c r="A2890" s="101">
        <v>93365</v>
      </c>
      <c r="B2890" s="82" t="s">
        <v>1609</v>
      </c>
      <c r="C2890" s="82" t="s">
        <v>2238</v>
      </c>
      <c r="D2890" s="82" t="s">
        <v>1592</v>
      </c>
      <c r="E2890" s="82" t="s">
        <v>2239</v>
      </c>
    </row>
    <row r="2891" spans="1:5" ht="12" hidden="1">
      <c r="A2891" s="101">
        <v>93366</v>
      </c>
      <c r="B2891" s="82" t="s">
        <v>1609</v>
      </c>
      <c r="C2891" s="82" t="s">
        <v>2238</v>
      </c>
      <c r="D2891" s="82" t="s">
        <v>1592</v>
      </c>
      <c r="E2891" s="82" t="s">
        <v>2239</v>
      </c>
    </row>
    <row r="2892" spans="1:5" ht="12" hidden="1">
      <c r="A2892" s="101">
        <v>93367</v>
      </c>
      <c r="B2892" s="82" t="s">
        <v>1609</v>
      </c>
      <c r="C2892" s="82" t="s">
        <v>2238</v>
      </c>
      <c r="D2892" s="82" t="s">
        <v>1592</v>
      </c>
      <c r="E2892" s="82" t="s">
        <v>2239</v>
      </c>
    </row>
    <row r="2893" spans="1:5" ht="12" hidden="1">
      <c r="A2893" s="101">
        <v>93368</v>
      </c>
      <c r="B2893" s="82" t="s">
        <v>1609</v>
      </c>
      <c r="C2893" s="82" t="s">
        <v>2238</v>
      </c>
      <c r="D2893" s="82" t="s">
        <v>1592</v>
      </c>
      <c r="E2893" s="82" t="s">
        <v>2239</v>
      </c>
    </row>
    <row r="2894" spans="1:5" ht="12" hidden="1">
      <c r="A2894" s="101">
        <v>93369</v>
      </c>
      <c r="B2894" s="82" t="s">
        <v>1609</v>
      </c>
      <c r="C2894" s="82" t="s">
        <v>2238</v>
      </c>
      <c r="D2894" s="82" t="s">
        <v>1592</v>
      </c>
      <c r="E2894" s="82" t="s">
        <v>2239</v>
      </c>
    </row>
    <row r="2895" spans="1:5" ht="12" hidden="1">
      <c r="A2895" s="101">
        <v>92350</v>
      </c>
      <c r="B2895" s="82" t="s">
        <v>1609</v>
      </c>
      <c r="C2895" s="82" t="s">
        <v>1407</v>
      </c>
      <c r="D2895" s="82" t="s">
        <v>1592</v>
      </c>
      <c r="E2895" s="82" t="s">
        <v>2239</v>
      </c>
    </row>
    <row r="2896" spans="1:5" ht="12" hidden="1">
      <c r="A2896" s="101">
        <v>92351</v>
      </c>
      <c r="B2896" s="82" t="s">
        <v>1609</v>
      </c>
      <c r="C2896" s="82" t="s">
        <v>1407</v>
      </c>
      <c r="D2896" s="82" t="s">
        <v>1592</v>
      </c>
      <c r="E2896" s="82" t="s">
        <v>2239</v>
      </c>
    </row>
    <row r="2897" spans="1:5" ht="12" hidden="1">
      <c r="A2897" s="101">
        <v>92352</v>
      </c>
      <c r="B2897" s="82" t="s">
        <v>1609</v>
      </c>
      <c r="C2897" s="82" t="s">
        <v>1407</v>
      </c>
      <c r="D2897" s="82" t="s">
        <v>1592</v>
      </c>
      <c r="E2897" s="82" t="s">
        <v>2239</v>
      </c>
    </row>
    <row r="2898" spans="1:5" ht="12" hidden="1">
      <c r="A2898" s="101">
        <v>92353</v>
      </c>
      <c r="B2898" s="82" t="s">
        <v>1609</v>
      </c>
      <c r="C2898" s="82" t="s">
        <v>1407</v>
      </c>
      <c r="D2898" s="82" t="s">
        <v>1592</v>
      </c>
      <c r="E2898" s="82" t="s">
        <v>2239</v>
      </c>
    </row>
    <row r="2899" spans="1:5" ht="12" hidden="1">
      <c r="A2899" s="101">
        <v>92354</v>
      </c>
      <c r="B2899" s="82" t="s">
        <v>1609</v>
      </c>
      <c r="C2899" s="82" t="s">
        <v>1407</v>
      </c>
      <c r="D2899" s="82" t="s">
        <v>1592</v>
      </c>
      <c r="E2899" s="82" t="s">
        <v>2239</v>
      </c>
    </row>
    <row r="2900" spans="1:5" ht="12" hidden="1">
      <c r="A2900" s="101">
        <v>92355</v>
      </c>
      <c r="B2900" s="82" t="s">
        <v>1609</v>
      </c>
      <c r="C2900" s="82" t="s">
        <v>1407</v>
      </c>
      <c r="D2900" s="82" t="s">
        <v>1592</v>
      </c>
      <c r="E2900" s="82" t="s">
        <v>2239</v>
      </c>
    </row>
    <row r="2901" spans="1:5" ht="12" hidden="1">
      <c r="A2901" s="101">
        <v>92356</v>
      </c>
      <c r="B2901" s="82" t="s">
        <v>1609</v>
      </c>
      <c r="C2901" s="82" t="s">
        <v>1407</v>
      </c>
      <c r="D2901" s="82" t="s">
        <v>1592</v>
      </c>
      <c r="E2901" s="82" t="s">
        <v>2239</v>
      </c>
    </row>
    <row r="2902" spans="1:5" ht="12" hidden="1">
      <c r="A2902" s="101">
        <v>92357</v>
      </c>
      <c r="B2902" s="82" t="s">
        <v>1609</v>
      </c>
      <c r="C2902" s="82" t="s">
        <v>1407</v>
      </c>
      <c r="D2902" s="82" t="s">
        <v>1592</v>
      </c>
      <c r="E2902" s="82" t="s">
        <v>2239</v>
      </c>
    </row>
    <row r="2903" spans="1:5" ht="12" hidden="1">
      <c r="A2903" s="101">
        <v>92358</v>
      </c>
      <c r="B2903" s="82" t="s">
        <v>1609</v>
      </c>
      <c r="C2903" s="82" t="s">
        <v>1407</v>
      </c>
      <c r="D2903" s="82" t="s">
        <v>1592</v>
      </c>
      <c r="E2903" s="82" t="s">
        <v>2239</v>
      </c>
    </row>
    <row r="2904" spans="1:5" ht="12" hidden="1">
      <c r="A2904" s="101">
        <v>92359</v>
      </c>
      <c r="B2904" s="82" t="s">
        <v>1609</v>
      </c>
      <c r="C2904" s="82" t="s">
        <v>1407</v>
      </c>
      <c r="D2904" s="82" t="s">
        <v>1592</v>
      </c>
      <c r="E2904" s="82" t="s">
        <v>2239</v>
      </c>
    </row>
    <row r="2905" spans="1:5" ht="12" hidden="1">
      <c r="A2905" s="101">
        <v>92360</v>
      </c>
      <c r="B2905" s="82" t="s">
        <v>1609</v>
      </c>
      <c r="C2905" s="82" t="s">
        <v>1407</v>
      </c>
      <c r="D2905" s="82" t="s">
        <v>1592</v>
      </c>
      <c r="E2905" s="82" t="s">
        <v>2239</v>
      </c>
    </row>
    <row r="2906" spans="1:5" ht="12" hidden="1">
      <c r="A2906" s="101">
        <v>92361</v>
      </c>
      <c r="B2906" s="82" t="s">
        <v>1609</v>
      </c>
      <c r="C2906" s="82" t="s">
        <v>1407</v>
      </c>
      <c r="D2906" s="82" t="s">
        <v>1592</v>
      </c>
      <c r="E2906" s="82" t="s">
        <v>2239</v>
      </c>
    </row>
    <row r="2907" spans="1:5" ht="12" hidden="1">
      <c r="A2907" s="101">
        <v>92362</v>
      </c>
      <c r="B2907" s="82" t="s">
        <v>1609</v>
      </c>
      <c r="C2907" s="82" t="s">
        <v>1407</v>
      </c>
      <c r="D2907" s="82" t="s">
        <v>1592</v>
      </c>
      <c r="E2907" s="82" t="s">
        <v>2239</v>
      </c>
    </row>
    <row r="2908" spans="1:5" ht="12" hidden="1">
      <c r="A2908" s="101">
        <v>92363</v>
      </c>
      <c r="B2908" s="82" t="s">
        <v>1609</v>
      </c>
      <c r="C2908" s="82" t="s">
        <v>1407</v>
      </c>
      <c r="D2908" s="82" t="s">
        <v>1592</v>
      </c>
      <c r="E2908" s="82" t="s">
        <v>2239</v>
      </c>
    </row>
    <row r="2909" spans="1:5" ht="12" hidden="1">
      <c r="A2909" s="101">
        <v>92364</v>
      </c>
      <c r="B2909" s="82" t="s">
        <v>1609</v>
      </c>
      <c r="C2909" s="82" t="s">
        <v>1407</v>
      </c>
      <c r="D2909" s="82" t="s">
        <v>1592</v>
      </c>
      <c r="E2909" s="82" t="s">
        <v>2239</v>
      </c>
    </row>
    <row r="2910" spans="1:5" ht="12" hidden="1">
      <c r="A2910" s="101">
        <v>92365</v>
      </c>
      <c r="B2910" s="82" t="s">
        <v>1609</v>
      </c>
      <c r="C2910" s="82" t="s">
        <v>1407</v>
      </c>
      <c r="D2910" s="82" t="s">
        <v>1592</v>
      </c>
      <c r="E2910" s="82" t="s">
        <v>2239</v>
      </c>
    </row>
    <row r="2911" spans="1:5" ht="12" hidden="1">
      <c r="A2911" s="101">
        <v>92366</v>
      </c>
      <c r="B2911" s="82" t="s">
        <v>1609</v>
      </c>
      <c r="C2911" s="82" t="s">
        <v>1407</v>
      </c>
      <c r="D2911" s="82" t="s">
        <v>1592</v>
      </c>
      <c r="E2911" s="82" t="s">
        <v>2239</v>
      </c>
    </row>
    <row r="2912" spans="1:5" ht="12" hidden="1">
      <c r="A2912" s="101">
        <v>92367</v>
      </c>
      <c r="B2912" s="82" t="s">
        <v>1609</v>
      </c>
      <c r="C2912" s="82" t="s">
        <v>1407</v>
      </c>
      <c r="D2912" s="82" t="s">
        <v>1592</v>
      </c>
      <c r="E2912" s="82" t="s">
        <v>2239</v>
      </c>
    </row>
    <row r="2913" spans="1:5" ht="12" hidden="1">
      <c r="A2913" s="101">
        <v>92368</v>
      </c>
      <c r="B2913" s="82" t="s">
        <v>1609</v>
      </c>
      <c r="C2913" s="82" t="s">
        <v>1407</v>
      </c>
      <c r="D2913" s="82" t="s">
        <v>1592</v>
      </c>
      <c r="E2913" s="82" t="s">
        <v>2239</v>
      </c>
    </row>
    <row r="2914" spans="1:5" ht="12" hidden="1">
      <c r="A2914" s="101">
        <v>92369</v>
      </c>
      <c r="B2914" s="82" t="s">
        <v>1609</v>
      </c>
      <c r="C2914" s="82" t="s">
        <v>1407</v>
      </c>
      <c r="D2914" s="82" t="s">
        <v>1592</v>
      </c>
      <c r="E2914" s="82" t="s">
        <v>2239</v>
      </c>
    </row>
    <row r="2915" spans="1:5" ht="12" hidden="1">
      <c r="A2915" s="101">
        <v>98370</v>
      </c>
      <c r="B2915" s="82" t="s">
        <v>1610</v>
      </c>
      <c r="C2915" s="82" t="s">
        <v>1920</v>
      </c>
      <c r="D2915" s="82" t="s">
        <v>1592</v>
      </c>
      <c r="E2915" s="82" t="s">
        <v>1922</v>
      </c>
    </row>
    <row r="2916" spans="1:5" ht="12" hidden="1">
      <c r="A2916" s="101">
        <v>98371</v>
      </c>
      <c r="B2916" s="82" t="s">
        <v>1610</v>
      </c>
      <c r="C2916" s="82" t="s">
        <v>1920</v>
      </c>
      <c r="D2916" s="82" t="s">
        <v>1592</v>
      </c>
      <c r="E2916" s="82" t="s">
        <v>1922</v>
      </c>
    </row>
    <row r="2917" spans="1:5" ht="12" hidden="1">
      <c r="A2917" s="101">
        <v>98372</v>
      </c>
      <c r="B2917" s="82" t="s">
        <v>1610</v>
      </c>
      <c r="C2917" s="82" t="s">
        <v>1920</v>
      </c>
      <c r="D2917" s="82" t="s">
        <v>1592</v>
      </c>
      <c r="E2917" s="82" t="s">
        <v>1922</v>
      </c>
    </row>
    <row r="2918" spans="1:5" ht="12" hidden="1">
      <c r="A2918" s="101">
        <v>98373</v>
      </c>
      <c r="B2918" s="82" t="s">
        <v>1610</v>
      </c>
      <c r="C2918" s="82" t="s">
        <v>1920</v>
      </c>
      <c r="D2918" s="82" t="s">
        <v>1592</v>
      </c>
      <c r="E2918" s="82" t="s">
        <v>1922</v>
      </c>
    </row>
    <row r="2919" spans="1:5" ht="12" hidden="1">
      <c r="A2919" s="101">
        <v>98374</v>
      </c>
      <c r="B2919" s="82" t="s">
        <v>1610</v>
      </c>
      <c r="C2919" s="82" t="s">
        <v>1920</v>
      </c>
      <c r="D2919" s="82" t="s">
        <v>1592</v>
      </c>
      <c r="E2919" s="82" t="s">
        <v>1922</v>
      </c>
    </row>
    <row r="2920" spans="1:5" ht="12" hidden="1">
      <c r="A2920" s="101">
        <v>98375</v>
      </c>
      <c r="B2920" s="82" t="s">
        <v>1610</v>
      </c>
      <c r="C2920" s="82" t="s">
        <v>1920</v>
      </c>
      <c r="D2920" s="82" t="s">
        <v>1592</v>
      </c>
      <c r="E2920" s="82" t="s">
        <v>1922</v>
      </c>
    </row>
    <row r="2921" spans="1:5" ht="12" hidden="1">
      <c r="A2921" s="101">
        <v>98376</v>
      </c>
      <c r="B2921" s="82" t="s">
        <v>1610</v>
      </c>
      <c r="C2921" s="82" t="s">
        <v>1920</v>
      </c>
      <c r="D2921" s="82" t="s">
        <v>1592</v>
      </c>
      <c r="E2921" s="82" t="s">
        <v>1922</v>
      </c>
    </row>
    <row r="2922" spans="1:5" ht="12" hidden="1">
      <c r="A2922" s="101">
        <v>98377</v>
      </c>
      <c r="B2922" s="82" t="s">
        <v>1610</v>
      </c>
      <c r="C2922" s="82" t="s">
        <v>1920</v>
      </c>
      <c r="D2922" s="82" t="s">
        <v>1592</v>
      </c>
      <c r="E2922" s="82" t="s">
        <v>1922</v>
      </c>
    </row>
    <row r="2923" spans="1:5" ht="12" hidden="1">
      <c r="A2923" s="101">
        <v>98378</v>
      </c>
      <c r="B2923" s="82" t="s">
        <v>1610</v>
      </c>
      <c r="C2923" s="82" t="s">
        <v>1920</v>
      </c>
      <c r="D2923" s="82" t="s">
        <v>1592</v>
      </c>
      <c r="E2923" s="82" t="s">
        <v>1922</v>
      </c>
    </row>
    <row r="2924" spans="1:5" ht="12" hidden="1">
      <c r="A2924" s="101">
        <v>98379</v>
      </c>
      <c r="B2924" s="82" t="s">
        <v>1610</v>
      </c>
      <c r="C2924" s="82" t="s">
        <v>1920</v>
      </c>
      <c r="D2924" s="82" t="s">
        <v>1592</v>
      </c>
      <c r="E2924" s="82" t="s">
        <v>1922</v>
      </c>
    </row>
    <row r="2925" spans="1:5" ht="12" hidden="1">
      <c r="A2925" s="101">
        <v>99270</v>
      </c>
      <c r="B2925" s="82" t="s">
        <v>1610</v>
      </c>
      <c r="C2925" s="82" t="s">
        <v>1920</v>
      </c>
      <c r="D2925" s="82" t="s">
        <v>1592</v>
      </c>
      <c r="E2925" s="82" t="s">
        <v>1922</v>
      </c>
    </row>
    <row r="2926" spans="1:5" ht="12" hidden="1">
      <c r="A2926" s="101">
        <v>99271</v>
      </c>
      <c r="B2926" s="82" t="s">
        <v>1610</v>
      </c>
      <c r="C2926" s="82" t="s">
        <v>1920</v>
      </c>
      <c r="D2926" s="82" t="s">
        <v>1592</v>
      </c>
      <c r="E2926" s="82" t="s">
        <v>1922</v>
      </c>
    </row>
    <row r="2927" spans="1:5" ht="12" hidden="1">
      <c r="A2927" s="101">
        <v>99272</v>
      </c>
      <c r="B2927" s="82" t="s">
        <v>1610</v>
      </c>
      <c r="C2927" s="82" t="s">
        <v>1920</v>
      </c>
      <c r="D2927" s="82" t="s">
        <v>1592</v>
      </c>
      <c r="E2927" s="82" t="s">
        <v>1922</v>
      </c>
    </row>
    <row r="2928" spans="1:5" ht="12" hidden="1">
      <c r="A2928" s="101">
        <v>99273</v>
      </c>
      <c r="B2928" s="82" t="s">
        <v>1610</v>
      </c>
      <c r="C2928" s="82" t="s">
        <v>1920</v>
      </c>
      <c r="D2928" s="82" t="s">
        <v>1592</v>
      </c>
      <c r="E2928" s="82" t="s">
        <v>1922</v>
      </c>
    </row>
    <row r="2929" spans="1:5" ht="12" hidden="1">
      <c r="A2929" s="101">
        <v>99274</v>
      </c>
      <c r="B2929" s="82" t="s">
        <v>1610</v>
      </c>
      <c r="C2929" s="82" t="s">
        <v>1920</v>
      </c>
      <c r="D2929" s="82" t="s">
        <v>1592</v>
      </c>
      <c r="E2929" s="82" t="s">
        <v>1922</v>
      </c>
    </row>
    <row r="2930" spans="1:5" ht="12" hidden="1">
      <c r="A2930" s="101">
        <f>+A2929+1</f>
        <v>99275</v>
      </c>
      <c r="B2930" s="82" t="s">
        <v>1610</v>
      </c>
      <c r="C2930" s="82" t="s">
        <v>1920</v>
      </c>
      <c r="D2930" s="82" t="s">
        <v>1592</v>
      </c>
      <c r="E2930" s="82" t="s">
        <v>1922</v>
      </c>
    </row>
    <row r="2931" spans="1:5" ht="12" hidden="1">
      <c r="A2931" s="101">
        <f>+A2930+1</f>
        <v>99276</v>
      </c>
      <c r="B2931" s="82" t="s">
        <v>1610</v>
      </c>
      <c r="C2931" s="82" t="s">
        <v>1920</v>
      </c>
      <c r="D2931" s="82" t="s">
        <v>1592</v>
      </c>
      <c r="E2931" s="82" t="s">
        <v>1922</v>
      </c>
    </row>
    <row r="2932" spans="1:5" ht="12" hidden="1">
      <c r="A2932" s="101">
        <f>+A2931+1</f>
        <v>99277</v>
      </c>
      <c r="B2932" s="82" t="s">
        <v>1610</v>
      </c>
      <c r="C2932" s="82" t="s">
        <v>1920</v>
      </c>
      <c r="D2932" s="82" t="s">
        <v>1592</v>
      </c>
      <c r="E2932" s="82" t="s">
        <v>1922</v>
      </c>
    </row>
    <row r="2933" spans="1:5" ht="12" hidden="1">
      <c r="A2933" s="101">
        <f>+A2932+1</f>
        <v>99278</v>
      </c>
      <c r="B2933" s="82" t="s">
        <v>1610</v>
      </c>
      <c r="C2933" s="82" t="s">
        <v>1920</v>
      </c>
      <c r="D2933" s="82" t="s">
        <v>1592</v>
      </c>
      <c r="E2933" s="82" t="s">
        <v>1922</v>
      </c>
    </row>
    <row r="2934" spans="1:5" ht="12" hidden="1">
      <c r="A2934" s="101">
        <f>+A2933+1</f>
        <v>99279</v>
      </c>
      <c r="B2934" s="82" t="s">
        <v>1610</v>
      </c>
      <c r="C2934" s="82" t="s">
        <v>1920</v>
      </c>
      <c r="D2934" s="82" t="s">
        <v>1592</v>
      </c>
      <c r="E2934" s="82" t="s">
        <v>1922</v>
      </c>
    </row>
    <row r="2935" spans="1:5" ht="12" hidden="1">
      <c r="A2935" s="101">
        <v>98970</v>
      </c>
      <c r="B2935" s="82" t="s">
        <v>1610</v>
      </c>
      <c r="C2935" s="82" t="s">
        <v>2001</v>
      </c>
      <c r="D2935" s="82" t="s">
        <v>1592</v>
      </c>
      <c r="E2935" s="82" t="s">
        <v>1922</v>
      </c>
    </row>
    <row r="2936" spans="1:5" ht="12" hidden="1">
      <c r="A2936" s="101">
        <v>98971</v>
      </c>
      <c r="B2936" s="82" t="s">
        <v>1610</v>
      </c>
      <c r="C2936" s="82" t="s">
        <v>2001</v>
      </c>
      <c r="D2936" s="82" t="s">
        <v>1592</v>
      </c>
      <c r="E2936" s="82" t="s">
        <v>1922</v>
      </c>
    </row>
    <row r="2937" spans="1:5" ht="12" hidden="1">
      <c r="A2937" s="101">
        <v>98972</v>
      </c>
      <c r="B2937" s="82" t="s">
        <v>1610</v>
      </c>
      <c r="C2937" s="82" t="s">
        <v>2001</v>
      </c>
      <c r="D2937" s="82" t="s">
        <v>1592</v>
      </c>
      <c r="E2937" s="82" t="s">
        <v>1922</v>
      </c>
    </row>
    <row r="2938" spans="1:5" ht="12" hidden="1">
      <c r="A2938" s="101">
        <v>98973</v>
      </c>
      <c r="B2938" s="82" t="s">
        <v>1610</v>
      </c>
      <c r="C2938" s="82" t="s">
        <v>2001</v>
      </c>
      <c r="D2938" s="82" t="s">
        <v>1592</v>
      </c>
      <c r="E2938" s="82" t="s">
        <v>1922</v>
      </c>
    </row>
    <row r="2939" spans="1:5" ht="12" hidden="1">
      <c r="A2939" s="101">
        <v>98974</v>
      </c>
      <c r="B2939" s="82" t="s">
        <v>1610</v>
      </c>
      <c r="C2939" s="82" t="s">
        <v>2001</v>
      </c>
      <c r="D2939" s="82" t="s">
        <v>1592</v>
      </c>
      <c r="E2939" s="82" t="s">
        <v>1922</v>
      </c>
    </row>
    <row r="2940" spans="1:5" ht="12" hidden="1">
      <c r="A2940" s="101">
        <v>98975</v>
      </c>
      <c r="B2940" s="82" t="s">
        <v>1610</v>
      </c>
      <c r="C2940" s="82" t="s">
        <v>2001</v>
      </c>
      <c r="D2940" s="82" t="s">
        <v>1592</v>
      </c>
      <c r="E2940" s="82" t="s">
        <v>1922</v>
      </c>
    </row>
    <row r="2941" spans="1:5" ht="12" hidden="1">
      <c r="A2941" s="101">
        <v>98976</v>
      </c>
      <c r="B2941" s="82" t="s">
        <v>1610</v>
      </c>
      <c r="C2941" s="82" t="s">
        <v>2001</v>
      </c>
      <c r="D2941" s="82" t="s">
        <v>1592</v>
      </c>
      <c r="E2941" s="82" t="s">
        <v>1922</v>
      </c>
    </row>
    <row r="2942" spans="1:5" ht="12" hidden="1">
      <c r="A2942" s="101">
        <v>98977</v>
      </c>
      <c r="B2942" s="82" t="s">
        <v>1610</v>
      </c>
      <c r="C2942" s="82" t="s">
        <v>2001</v>
      </c>
      <c r="D2942" s="82" t="s">
        <v>1592</v>
      </c>
      <c r="E2942" s="82" t="s">
        <v>1922</v>
      </c>
    </row>
    <row r="2943" spans="1:5" ht="12" hidden="1">
      <c r="A2943" s="101">
        <v>98978</v>
      </c>
      <c r="B2943" s="82" t="s">
        <v>1610</v>
      </c>
      <c r="C2943" s="82" t="s">
        <v>2001</v>
      </c>
      <c r="D2943" s="82" t="s">
        <v>1592</v>
      </c>
      <c r="E2943" s="82" t="s">
        <v>1922</v>
      </c>
    </row>
    <row r="2944" spans="1:5" ht="12" hidden="1">
      <c r="A2944" s="101">
        <v>98979</v>
      </c>
      <c r="B2944" s="82" t="s">
        <v>1610</v>
      </c>
      <c r="C2944" s="82" t="s">
        <v>2001</v>
      </c>
      <c r="D2944" s="82" t="s">
        <v>1592</v>
      </c>
      <c r="E2944" s="82" t="s">
        <v>1922</v>
      </c>
    </row>
    <row r="2945" spans="1:5" ht="12" hidden="1">
      <c r="A2945" s="101">
        <v>94120</v>
      </c>
      <c r="B2945" s="82" t="s">
        <v>1610</v>
      </c>
      <c r="C2945" s="82" t="s">
        <v>2162</v>
      </c>
      <c r="D2945" s="82" t="s">
        <v>1592</v>
      </c>
      <c r="E2945" s="82" t="s">
        <v>1922</v>
      </c>
    </row>
    <row r="2946" spans="1:5" ht="12" hidden="1">
      <c r="A2946" s="101">
        <v>94121</v>
      </c>
      <c r="B2946" s="82" t="s">
        <v>1610</v>
      </c>
      <c r="C2946" s="82" t="s">
        <v>2162</v>
      </c>
      <c r="D2946" s="82" t="s">
        <v>1592</v>
      </c>
      <c r="E2946" s="82" t="s">
        <v>1922</v>
      </c>
    </row>
    <row r="2947" spans="1:5" ht="12" hidden="1">
      <c r="A2947" s="101">
        <v>94122</v>
      </c>
      <c r="B2947" s="82" t="s">
        <v>1610</v>
      </c>
      <c r="C2947" s="82" t="s">
        <v>2162</v>
      </c>
      <c r="D2947" s="82" t="s">
        <v>1592</v>
      </c>
      <c r="E2947" s="82" t="s">
        <v>1922</v>
      </c>
    </row>
    <row r="2948" spans="1:5" ht="12" hidden="1">
      <c r="A2948" s="101">
        <v>94123</v>
      </c>
      <c r="B2948" s="82" t="s">
        <v>1610</v>
      </c>
      <c r="C2948" s="82" t="s">
        <v>2162</v>
      </c>
      <c r="D2948" s="82" t="s">
        <v>1592</v>
      </c>
      <c r="E2948" s="82" t="s">
        <v>1922</v>
      </c>
    </row>
    <row r="2949" spans="1:5" ht="12" hidden="1">
      <c r="A2949" s="101">
        <v>94124</v>
      </c>
      <c r="B2949" s="82" t="s">
        <v>1610</v>
      </c>
      <c r="C2949" s="82" t="s">
        <v>2162</v>
      </c>
      <c r="D2949" s="82" t="s">
        <v>1592</v>
      </c>
      <c r="E2949" s="82" t="s">
        <v>1922</v>
      </c>
    </row>
    <row r="2950" spans="1:5" ht="12" hidden="1">
      <c r="A2950" s="101">
        <v>94125</v>
      </c>
      <c r="B2950" s="82" t="s">
        <v>1610</v>
      </c>
      <c r="C2950" s="82" t="s">
        <v>2162</v>
      </c>
      <c r="D2950" s="82" t="s">
        <v>1592</v>
      </c>
      <c r="E2950" s="82" t="s">
        <v>1922</v>
      </c>
    </row>
    <row r="2951" spans="1:5" ht="12" hidden="1">
      <c r="A2951" s="101">
        <v>94126</v>
      </c>
      <c r="B2951" s="82" t="s">
        <v>1610</v>
      </c>
      <c r="C2951" s="82" t="s">
        <v>2162</v>
      </c>
      <c r="D2951" s="82" t="s">
        <v>1592</v>
      </c>
      <c r="E2951" s="82" t="s">
        <v>1922</v>
      </c>
    </row>
    <row r="2952" spans="1:5" ht="12" hidden="1">
      <c r="A2952" s="101">
        <v>94127</v>
      </c>
      <c r="B2952" s="82" t="s">
        <v>1610</v>
      </c>
      <c r="C2952" s="82" t="s">
        <v>2162</v>
      </c>
      <c r="D2952" s="82" t="s">
        <v>1592</v>
      </c>
      <c r="E2952" s="82" t="s">
        <v>1922</v>
      </c>
    </row>
    <row r="2953" spans="1:5" ht="12" hidden="1">
      <c r="A2953" s="101">
        <v>94128</v>
      </c>
      <c r="B2953" s="82" t="s">
        <v>1610</v>
      </c>
      <c r="C2953" s="82" t="s">
        <v>2162</v>
      </c>
      <c r="D2953" s="82" t="s">
        <v>1592</v>
      </c>
      <c r="E2953" s="82" t="s">
        <v>1922</v>
      </c>
    </row>
    <row r="2954" spans="1:5" ht="12" hidden="1">
      <c r="A2954" s="101">
        <v>94129</v>
      </c>
      <c r="B2954" s="82" t="s">
        <v>1610</v>
      </c>
      <c r="C2954" s="82" t="s">
        <v>2162</v>
      </c>
      <c r="D2954" s="82" t="s">
        <v>1592</v>
      </c>
      <c r="E2954" s="82" t="s">
        <v>1922</v>
      </c>
    </row>
    <row r="2955" spans="1:5" ht="12" hidden="1">
      <c r="A2955" s="101">
        <v>94110</v>
      </c>
      <c r="B2955" s="82" t="s">
        <v>1610</v>
      </c>
      <c r="C2955" s="82" t="s">
        <v>2162</v>
      </c>
      <c r="D2955" s="82" t="s">
        <v>1592</v>
      </c>
      <c r="E2955" s="82" t="s">
        <v>1922</v>
      </c>
    </row>
    <row r="2956" spans="1:5" ht="12" hidden="1">
      <c r="A2956" s="101">
        <v>94111</v>
      </c>
      <c r="B2956" s="82" t="s">
        <v>1610</v>
      </c>
      <c r="C2956" s="82" t="s">
        <v>2162</v>
      </c>
      <c r="D2956" s="82" t="s">
        <v>1592</v>
      </c>
      <c r="E2956" s="82" t="s">
        <v>1922</v>
      </c>
    </row>
    <row r="2957" spans="1:5" ht="12" hidden="1">
      <c r="A2957" s="101">
        <v>94112</v>
      </c>
      <c r="B2957" s="82" t="s">
        <v>1610</v>
      </c>
      <c r="C2957" s="82" t="s">
        <v>2162</v>
      </c>
      <c r="D2957" s="82" t="s">
        <v>1592</v>
      </c>
      <c r="E2957" s="82" t="s">
        <v>1922</v>
      </c>
    </row>
    <row r="2958" spans="1:5" ht="12" hidden="1">
      <c r="A2958" s="101">
        <v>94113</v>
      </c>
      <c r="B2958" s="82" t="s">
        <v>1610</v>
      </c>
      <c r="C2958" s="82" t="s">
        <v>2162</v>
      </c>
      <c r="D2958" s="82" t="s">
        <v>1592</v>
      </c>
      <c r="E2958" s="82" t="s">
        <v>1922</v>
      </c>
    </row>
    <row r="2959" spans="1:5" ht="12" hidden="1">
      <c r="A2959" s="101">
        <v>94114</v>
      </c>
      <c r="B2959" s="82" t="s">
        <v>1610</v>
      </c>
      <c r="C2959" s="82" t="s">
        <v>2162</v>
      </c>
      <c r="D2959" s="82" t="s">
        <v>1592</v>
      </c>
      <c r="E2959" s="82" t="s">
        <v>1922</v>
      </c>
    </row>
    <row r="2960" spans="1:5" ht="12" hidden="1">
      <c r="A2960" s="101">
        <v>94115</v>
      </c>
      <c r="B2960" s="82" t="s">
        <v>1610</v>
      </c>
      <c r="C2960" s="82" t="s">
        <v>2162</v>
      </c>
      <c r="D2960" s="82" t="s">
        <v>1592</v>
      </c>
      <c r="E2960" s="82" t="s">
        <v>1922</v>
      </c>
    </row>
    <row r="2961" spans="1:5" ht="12" hidden="1">
      <c r="A2961" s="101">
        <f>+A2960+1</f>
        <v>94116</v>
      </c>
      <c r="B2961" s="82" t="s">
        <v>1610</v>
      </c>
      <c r="C2961" s="82" t="s">
        <v>2162</v>
      </c>
      <c r="D2961" s="82" t="s">
        <v>1592</v>
      </c>
      <c r="E2961" s="82" t="s">
        <v>1922</v>
      </c>
    </row>
    <row r="2962" spans="1:5" ht="12" hidden="1">
      <c r="A2962" s="101">
        <f>+A2961+1</f>
        <v>94117</v>
      </c>
      <c r="B2962" s="82" t="s">
        <v>1610</v>
      </c>
      <c r="C2962" s="82" t="s">
        <v>2162</v>
      </c>
      <c r="D2962" s="82" t="s">
        <v>1592</v>
      </c>
      <c r="E2962" s="82" t="s">
        <v>1922</v>
      </c>
    </row>
    <row r="2963" spans="1:5" ht="12" hidden="1">
      <c r="A2963" s="101">
        <f>+A2962+1</f>
        <v>94118</v>
      </c>
      <c r="B2963" s="82" t="s">
        <v>1610</v>
      </c>
      <c r="C2963" s="82" t="s">
        <v>2162</v>
      </c>
      <c r="D2963" s="82" t="s">
        <v>1592</v>
      </c>
      <c r="E2963" s="82" t="s">
        <v>1922</v>
      </c>
    </row>
    <row r="2964" spans="1:5" ht="12" hidden="1">
      <c r="A2964" s="101">
        <f>+A2963+1</f>
        <v>94119</v>
      </c>
      <c r="B2964" s="82" t="s">
        <v>1610</v>
      </c>
      <c r="C2964" s="82" t="s">
        <v>2162</v>
      </c>
      <c r="D2964" s="82" t="s">
        <v>1592</v>
      </c>
      <c r="E2964" s="82" t="s">
        <v>1922</v>
      </c>
    </row>
    <row r="2965" spans="1:5" ht="12" hidden="1">
      <c r="A2965" s="101">
        <v>97190</v>
      </c>
      <c r="B2965" s="82" t="s">
        <v>1610</v>
      </c>
      <c r="C2965" s="82" t="s">
        <v>2116</v>
      </c>
      <c r="D2965" s="82" t="s">
        <v>1592</v>
      </c>
      <c r="E2965" s="82" t="s">
        <v>1922</v>
      </c>
    </row>
    <row r="2966" spans="1:5" ht="12" hidden="1">
      <c r="A2966" s="101">
        <v>97191</v>
      </c>
      <c r="B2966" s="82" t="s">
        <v>1610</v>
      </c>
      <c r="C2966" s="82" t="s">
        <v>2116</v>
      </c>
      <c r="D2966" s="82" t="s">
        <v>1592</v>
      </c>
      <c r="E2966" s="82" t="s">
        <v>1922</v>
      </c>
    </row>
    <row r="2967" spans="1:5" ht="12" hidden="1">
      <c r="A2967" s="101">
        <v>97192</v>
      </c>
      <c r="B2967" s="82" t="s">
        <v>1610</v>
      </c>
      <c r="C2967" s="82" t="s">
        <v>2116</v>
      </c>
      <c r="D2967" s="82" t="s">
        <v>1592</v>
      </c>
      <c r="E2967" s="82" t="s">
        <v>1922</v>
      </c>
    </row>
    <row r="2968" spans="1:5" ht="12" hidden="1">
      <c r="A2968" s="101">
        <v>97193</v>
      </c>
      <c r="B2968" s="82" t="s">
        <v>1610</v>
      </c>
      <c r="C2968" s="82" t="s">
        <v>2116</v>
      </c>
      <c r="D2968" s="82" t="s">
        <v>1592</v>
      </c>
      <c r="E2968" s="82" t="s">
        <v>1922</v>
      </c>
    </row>
    <row r="2969" spans="1:5" ht="12" hidden="1">
      <c r="A2969" s="101">
        <v>97194</v>
      </c>
      <c r="B2969" s="82" t="s">
        <v>1610</v>
      </c>
      <c r="C2969" s="82" t="s">
        <v>2116</v>
      </c>
      <c r="D2969" s="82" t="s">
        <v>1592</v>
      </c>
      <c r="E2969" s="82" t="s">
        <v>1922</v>
      </c>
    </row>
    <row r="2970" spans="1:5" ht="12" hidden="1">
      <c r="A2970" s="101">
        <v>97195</v>
      </c>
      <c r="B2970" s="82" t="s">
        <v>1610</v>
      </c>
      <c r="C2970" s="82" t="s">
        <v>2116</v>
      </c>
      <c r="D2970" s="82" t="s">
        <v>1592</v>
      </c>
      <c r="E2970" s="82" t="s">
        <v>1922</v>
      </c>
    </row>
    <row r="2971" spans="1:5" ht="12" hidden="1">
      <c r="A2971" s="101">
        <v>97196</v>
      </c>
      <c r="B2971" s="82" t="s">
        <v>1610</v>
      </c>
      <c r="C2971" s="82" t="s">
        <v>2116</v>
      </c>
      <c r="D2971" s="82" t="s">
        <v>1592</v>
      </c>
      <c r="E2971" s="82" t="s">
        <v>1922</v>
      </c>
    </row>
    <row r="2972" spans="1:5" ht="12" hidden="1">
      <c r="A2972" s="101">
        <v>97197</v>
      </c>
      <c r="B2972" s="82" t="s">
        <v>1610</v>
      </c>
      <c r="C2972" s="82" t="s">
        <v>2116</v>
      </c>
      <c r="D2972" s="82" t="s">
        <v>1592</v>
      </c>
      <c r="E2972" s="82" t="s">
        <v>1922</v>
      </c>
    </row>
    <row r="2973" spans="1:5" ht="12" hidden="1">
      <c r="A2973" s="101">
        <v>97198</v>
      </c>
      <c r="B2973" s="82" t="s">
        <v>1610</v>
      </c>
      <c r="C2973" s="82" t="s">
        <v>2116</v>
      </c>
      <c r="D2973" s="82" t="s">
        <v>1592</v>
      </c>
      <c r="E2973" s="82" t="s">
        <v>1922</v>
      </c>
    </row>
    <row r="2974" spans="1:5" ht="12" hidden="1">
      <c r="A2974" s="101">
        <v>97199</v>
      </c>
      <c r="B2974" s="82" t="s">
        <v>1610</v>
      </c>
      <c r="C2974" s="82" t="s">
        <v>2116</v>
      </c>
      <c r="D2974" s="82" t="s">
        <v>1592</v>
      </c>
      <c r="E2974" s="82" t="s">
        <v>1922</v>
      </c>
    </row>
    <row r="2975" spans="1:5" ht="12" hidden="1">
      <c r="A2975" s="101">
        <v>97580</v>
      </c>
      <c r="B2975" s="82" t="s">
        <v>1610</v>
      </c>
      <c r="C2975" s="82" t="s">
        <v>2116</v>
      </c>
      <c r="D2975" s="82" t="s">
        <v>1592</v>
      </c>
      <c r="E2975" s="82" t="s">
        <v>1922</v>
      </c>
    </row>
    <row r="2976" spans="1:5" ht="12" hidden="1">
      <c r="A2976" s="101">
        <v>97581</v>
      </c>
      <c r="B2976" s="82" t="s">
        <v>1610</v>
      </c>
      <c r="C2976" s="82" t="s">
        <v>2116</v>
      </c>
      <c r="D2976" s="82" t="s">
        <v>1592</v>
      </c>
      <c r="E2976" s="82" t="s">
        <v>1922</v>
      </c>
    </row>
    <row r="2977" spans="1:5" ht="12" hidden="1">
      <c r="A2977" s="101">
        <v>97582</v>
      </c>
      <c r="B2977" s="82" t="s">
        <v>1610</v>
      </c>
      <c r="C2977" s="82" t="s">
        <v>2116</v>
      </c>
      <c r="D2977" s="82" t="s">
        <v>1592</v>
      </c>
      <c r="E2977" s="82" t="s">
        <v>1922</v>
      </c>
    </row>
    <row r="2978" spans="1:5" ht="12" hidden="1">
      <c r="A2978" s="101">
        <v>97583</v>
      </c>
      <c r="B2978" s="82" t="s">
        <v>1610</v>
      </c>
      <c r="C2978" s="82" t="s">
        <v>2116</v>
      </c>
      <c r="D2978" s="82" t="s">
        <v>1592</v>
      </c>
      <c r="E2978" s="82" t="s">
        <v>1922</v>
      </c>
    </row>
    <row r="2979" spans="1:5" ht="12" hidden="1">
      <c r="A2979" s="101">
        <v>97584</v>
      </c>
      <c r="B2979" s="82" t="s">
        <v>1610</v>
      </c>
      <c r="C2979" s="82" t="s">
        <v>2116</v>
      </c>
      <c r="D2979" s="82" t="s">
        <v>1592</v>
      </c>
      <c r="E2979" s="82" t="s">
        <v>1922</v>
      </c>
    </row>
    <row r="2980" spans="1:5" ht="12" hidden="1">
      <c r="A2980" s="101">
        <v>97585</v>
      </c>
      <c r="B2980" s="82" t="s">
        <v>1610</v>
      </c>
      <c r="C2980" s="82" t="s">
        <v>2116</v>
      </c>
      <c r="D2980" s="82" t="s">
        <v>1592</v>
      </c>
      <c r="E2980" s="82" t="s">
        <v>1922</v>
      </c>
    </row>
    <row r="2981" spans="1:5" ht="12" hidden="1">
      <c r="A2981" s="101">
        <v>97586</v>
      </c>
      <c r="B2981" s="82" t="s">
        <v>1610</v>
      </c>
      <c r="C2981" s="82" t="s">
        <v>2116</v>
      </c>
      <c r="D2981" s="82" t="s">
        <v>1592</v>
      </c>
      <c r="E2981" s="82" t="s">
        <v>1922</v>
      </c>
    </row>
    <row r="2982" spans="1:5" ht="12" hidden="1">
      <c r="A2982" s="101">
        <v>97587</v>
      </c>
      <c r="B2982" s="82" t="s">
        <v>1610</v>
      </c>
      <c r="C2982" s="82" t="s">
        <v>2116</v>
      </c>
      <c r="D2982" s="82" t="s">
        <v>1592</v>
      </c>
      <c r="E2982" s="82" t="s">
        <v>1922</v>
      </c>
    </row>
    <row r="2983" spans="1:5" ht="12" hidden="1">
      <c r="A2983" s="101">
        <v>97588</v>
      </c>
      <c r="B2983" s="82" t="s">
        <v>1610</v>
      </c>
      <c r="C2983" s="82" t="s">
        <v>2116</v>
      </c>
      <c r="D2983" s="82" t="s">
        <v>1592</v>
      </c>
      <c r="E2983" s="82" t="s">
        <v>1922</v>
      </c>
    </row>
    <row r="2984" spans="1:5" ht="12" hidden="1">
      <c r="A2984" s="101">
        <v>97589</v>
      </c>
      <c r="B2984" s="82" t="s">
        <v>1610</v>
      </c>
      <c r="C2984" s="82" t="s">
        <v>2116</v>
      </c>
      <c r="D2984" s="82" t="s">
        <v>1592</v>
      </c>
      <c r="E2984" s="82" t="s">
        <v>1922</v>
      </c>
    </row>
    <row r="2985" spans="1:5" ht="12" hidden="1">
      <c r="A2985" s="101">
        <v>97590</v>
      </c>
      <c r="B2985" s="82" t="s">
        <v>1610</v>
      </c>
      <c r="C2985" s="82" t="s">
        <v>2116</v>
      </c>
      <c r="D2985" s="82" t="s">
        <v>1592</v>
      </c>
      <c r="E2985" s="82" t="s">
        <v>1922</v>
      </c>
    </row>
    <row r="2986" spans="1:5" ht="12" hidden="1">
      <c r="A2986" s="101">
        <v>97591</v>
      </c>
      <c r="B2986" s="82" t="s">
        <v>1610</v>
      </c>
      <c r="C2986" s="82" t="s">
        <v>2116</v>
      </c>
      <c r="D2986" s="82" t="s">
        <v>1592</v>
      </c>
      <c r="E2986" s="82" t="s">
        <v>1922</v>
      </c>
    </row>
    <row r="2987" spans="1:5" ht="12" hidden="1">
      <c r="A2987" s="101">
        <v>97592</v>
      </c>
      <c r="B2987" s="82" t="s">
        <v>1610</v>
      </c>
      <c r="C2987" s="82" t="s">
        <v>2116</v>
      </c>
      <c r="D2987" s="82" t="s">
        <v>1592</v>
      </c>
      <c r="E2987" s="82" t="s">
        <v>1922</v>
      </c>
    </row>
    <row r="2988" spans="1:5" ht="12" hidden="1">
      <c r="A2988" s="101">
        <v>97593</v>
      </c>
      <c r="B2988" s="82" t="s">
        <v>1610</v>
      </c>
      <c r="C2988" s="82" t="s">
        <v>2116</v>
      </c>
      <c r="D2988" s="82" t="s">
        <v>1592</v>
      </c>
      <c r="E2988" s="82" t="s">
        <v>1922</v>
      </c>
    </row>
    <row r="2989" spans="1:5" ht="12" hidden="1">
      <c r="A2989" s="101">
        <v>97594</v>
      </c>
      <c r="B2989" s="82" t="s">
        <v>1610</v>
      </c>
      <c r="C2989" s="82" t="s">
        <v>2116</v>
      </c>
      <c r="D2989" s="82" t="s">
        <v>1592</v>
      </c>
      <c r="E2989" s="82" t="s">
        <v>1922</v>
      </c>
    </row>
    <row r="2990" spans="1:5" ht="12" hidden="1">
      <c r="A2990" s="101">
        <v>97595</v>
      </c>
      <c r="B2990" s="82" t="s">
        <v>1610</v>
      </c>
      <c r="C2990" s="82" t="s">
        <v>2116</v>
      </c>
      <c r="D2990" s="82" t="s">
        <v>1592</v>
      </c>
      <c r="E2990" s="82" t="s">
        <v>1922</v>
      </c>
    </row>
    <row r="2991" spans="1:5" ht="12" hidden="1">
      <c r="A2991" s="101">
        <v>97596</v>
      </c>
      <c r="B2991" s="82" t="s">
        <v>1610</v>
      </c>
      <c r="C2991" s="82" t="s">
        <v>2116</v>
      </c>
      <c r="D2991" s="82" t="s">
        <v>1592</v>
      </c>
      <c r="E2991" s="82" t="s">
        <v>1922</v>
      </c>
    </row>
    <row r="2992" spans="1:5" ht="12" hidden="1">
      <c r="A2992" s="101">
        <v>97597</v>
      </c>
      <c r="B2992" s="82" t="s">
        <v>1610</v>
      </c>
      <c r="C2992" s="82" t="s">
        <v>2116</v>
      </c>
      <c r="D2992" s="82" t="s">
        <v>1592</v>
      </c>
      <c r="E2992" s="82" t="s">
        <v>1922</v>
      </c>
    </row>
    <row r="2993" spans="1:5" ht="12" hidden="1">
      <c r="A2993" s="101">
        <v>97598</v>
      </c>
      <c r="B2993" s="82" t="s">
        <v>1610</v>
      </c>
      <c r="C2993" s="82" t="s">
        <v>2116</v>
      </c>
      <c r="D2993" s="82" t="s">
        <v>1592</v>
      </c>
      <c r="E2993" s="82" t="s">
        <v>1922</v>
      </c>
    </row>
    <row r="2994" spans="1:5" ht="12" hidden="1">
      <c r="A2994" s="101">
        <v>97599</v>
      </c>
      <c r="B2994" s="82" t="s">
        <v>1610</v>
      </c>
      <c r="C2994" s="82" t="s">
        <v>2116</v>
      </c>
      <c r="D2994" s="82" t="s">
        <v>1592</v>
      </c>
      <c r="E2994" s="82" t="s">
        <v>1922</v>
      </c>
    </row>
    <row r="2995" spans="1:5" ht="12" hidden="1">
      <c r="A2995" s="101">
        <v>93190</v>
      </c>
      <c r="B2995" s="82" t="s">
        <v>1610</v>
      </c>
      <c r="C2995" s="82" t="s">
        <v>2238</v>
      </c>
      <c r="D2995" s="82" t="s">
        <v>1592</v>
      </c>
      <c r="E2995" s="82" t="s">
        <v>2239</v>
      </c>
    </row>
    <row r="2996" spans="1:5" ht="12" hidden="1">
      <c r="A2996" s="101">
        <v>93191</v>
      </c>
      <c r="B2996" s="82" t="s">
        <v>1610</v>
      </c>
      <c r="C2996" s="82" t="s">
        <v>2238</v>
      </c>
      <c r="D2996" s="82" t="s">
        <v>1592</v>
      </c>
      <c r="E2996" s="82" t="s">
        <v>2239</v>
      </c>
    </row>
    <row r="2997" spans="1:5" ht="12" hidden="1">
      <c r="A2997" s="101">
        <v>93192</v>
      </c>
      <c r="B2997" s="82" t="s">
        <v>1610</v>
      </c>
      <c r="C2997" s="82" t="s">
        <v>2238</v>
      </c>
      <c r="D2997" s="82" t="s">
        <v>1592</v>
      </c>
      <c r="E2997" s="82" t="s">
        <v>2239</v>
      </c>
    </row>
    <row r="2998" spans="1:5" ht="12" hidden="1">
      <c r="A2998" s="101">
        <v>93193</v>
      </c>
      <c r="B2998" s="82" t="s">
        <v>1610</v>
      </c>
      <c r="C2998" s="82" t="s">
        <v>2238</v>
      </c>
      <c r="D2998" s="82" t="s">
        <v>1592</v>
      </c>
      <c r="E2998" s="82" t="s">
        <v>2239</v>
      </c>
    </row>
    <row r="2999" spans="1:5" ht="12" hidden="1">
      <c r="A2999" s="101">
        <v>93194</v>
      </c>
      <c r="B2999" s="82" t="s">
        <v>1610</v>
      </c>
      <c r="C2999" s="82" t="s">
        <v>2238</v>
      </c>
      <c r="D2999" s="82" t="s">
        <v>1592</v>
      </c>
      <c r="E2999" s="82" t="s">
        <v>2239</v>
      </c>
    </row>
    <row r="3000" spans="1:5" ht="12" hidden="1">
      <c r="A3000" s="101">
        <v>93195</v>
      </c>
      <c r="B3000" s="82" t="s">
        <v>1610</v>
      </c>
      <c r="C3000" s="82" t="s">
        <v>2238</v>
      </c>
      <c r="D3000" s="82" t="s">
        <v>1592</v>
      </c>
      <c r="E3000" s="82" t="s">
        <v>2239</v>
      </c>
    </row>
    <row r="3001" spans="1:5" ht="12" hidden="1">
      <c r="A3001" s="101">
        <v>93196</v>
      </c>
      <c r="B3001" s="82" t="s">
        <v>1610</v>
      </c>
      <c r="C3001" s="82" t="s">
        <v>2238</v>
      </c>
      <c r="D3001" s="82" t="s">
        <v>1592</v>
      </c>
      <c r="E3001" s="82" t="s">
        <v>2239</v>
      </c>
    </row>
    <row r="3002" spans="1:5" ht="12" hidden="1">
      <c r="A3002" s="101">
        <v>93197</v>
      </c>
      <c r="B3002" s="82" t="s">
        <v>1610</v>
      </c>
      <c r="C3002" s="82" t="s">
        <v>2238</v>
      </c>
      <c r="D3002" s="82" t="s">
        <v>1592</v>
      </c>
      <c r="E3002" s="82" t="s">
        <v>2239</v>
      </c>
    </row>
    <row r="3003" spans="1:5" ht="12" hidden="1">
      <c r="A3003" s="101">
        <v>93198</v>
      </c>
      <c r="B3003" s="82" t="s">
        <v>1610</v>
      </c>
      <c r="C3003" s="82" t="s">
        <v>2238</v>
      </c>
      <c r="D3003" s="82" t="s">
        <v>1592</v>
      </c>
      <c r="E3003" s="82" t="s">
        <v>2239</v>
      </c>
    </row>
    <row r="3004" spans="1:5" ht="12" hidden="1">
      <c r="A3004" s="101">
        <v>93199</v>
      </c>
      <c r="B3004" s="82" t="s">
        <v>1610</v>
      </c>
      <c r="C3004" s="82" t="s">
        <v>2238</v>
      </c>
      <c r="D3004" s="82" t="s">
        <v>1592</v>
      </c>
      <c r="E3004" s="82" t="s">
        <v>2239</v>
      </c>
    </row>
    <row r="3005" spans="1:5" ht="12" hidden="1">
      <c r="A3005" s="101">
        <v>93580</v>
      </c>
      <c r="B3005" s="82" t="s">
        <v>1610</v>
      </c>
      <c r="C3005" s="82" t="s">
        <v>2238</v>
      </c>
      <c r="D3005" s="82" t="s">
        <v>1592</v>
      </c>
      <c r="E3005" s="82" t="s">
        <v>2239</v>
      </c>
    </row>
    <row r="3006" spans="1:5" ht="12" hidden="1">
      <c r="A3006" s="101">
        <v>93581</v>
      </c>
      <c r="B3006" s="82" t="s">
        <v>1610</v>
      </c>
      <c r="C3006" s="82" t="s">
        <v>2238</v>
      </c>
      <c r="D3006" s="82" t="s">
        <v>1592</v>
      </c>
      <c r="E3006" s="82" t="s">
        <v>2239</v>
      </c>
    </row>
    <row r="3007" spans="1:5" ht="12" hidden="1">
      <c r="A3007" s="101">
        <v>93582</v>
      </c>
      <c r="B3007" s="82" t="s">
        <v>1610</v>
      </c>
      <c r="C3007" s="82" t="s">
        <v>2238</v>
      </c>
      <c r="D3007" s="82" t="s">
        <v>1592</v>
      </c>
      <c r="E3007" s="82" t="s">
        <v>2239</v>
      </c>
    </row>
    <row r="3008" spans="1:5" ht="12" hidden="1">
      <c r="A3008" s="101">
        <v>93583</v>
      </c>
      <c r="B3008" s="82" t="s">
        <v>1610</v>
      </c>
      <c r="C3008" s="82" t="s">
        <v>2238</v>
      </c>
      <c r="D3008" s="82" t="s">
        <v>1592</v>
      </c>
      <c r="E3008" s="82" t="s">
        <v>2239</v>
      </c>
    </row>
    <row r="3009" spans="1:5" ht="12" hidden="1">
      <c r="A3009" s="101">
        <v>93584</v>
      </c>
      <c r="B3009" s="82" t="s">
        <v>1610</v>
      </c>
      <c r="C3009" s="82" t="s">
        <v>2238</v>
      </c>
      <c r="D3009" s="82" t="s">
        <v>1592</v>
      </c>
      <c r="E3009" s="82" t="s">
        <v>2239</v>
      </c>
    </row>
    <row r="3010" spans="1:5" ht="12" hidden="1">
      <c r="A3010" s="101">
        <v>93585</v>
      </c>
      <c r="B3010" s="82" t="s">
        <v>1610</v>
      </c>
      <c r="C3010" s="82" t="s">
        <v>2238</v>
      </c>
      <c r="D3010" s="82" t="s">
        <v>1592</v>
      </c>
      <c r="E3010" s="82" t="s">
        <v>2239</v>
      </c>
    </row>
    <row r="3011" spans="1:5" ht="12" hidden="1">
      <c r="A3011" s="101">
        <v>93586</v>
      </c>
      <c r="B3011" s="82" t="s">
        <v>1610</v>
      </c>
      <c r="C3011" s="82" t="s">
        <v>2238</v>
      </c>
      <c r="D3011" s="82" t="s">
        <v>1592</v>
      </c>
      <c r="E3011" s="82" t="s">
        <v>2239</v>
      </c>
    </row>
    <row r="3012" spans="1:5" ht="12" hidden="1">
      <c r="A3012" s="101">
        <v>93587</v>
      </c>
      <c r="B3012" s="82" t="s">
        <v>1610</v>
      </c>
      <c r="C3012" s="82" t="s">
        <v>2238</v>
      </c>
      <c r="D3012" s="82" t="s">
        <v>1592</v>
      </c>
      <c r="E3012" s="82" t="s">
        <v>2239</v>
      </c>
    </row>
    <row r="3013" spans="1:5" ht="12" hidden="1">
      <c r="A3013" s="101">
        <v>93588</v>
      </c>
      <c r="B3013" s="82" t="s">
        <v>1610</v>
      </c>
      <c r="C3013" s="82" t="s">
        <v>2238</v>
      </c>
      <c r="D3013" s="82" t="s">
        <v>1592</v>
      </c>
      <c r="E3013" s="82" t="s">
        <v>2239</v>
      </c>
    </row>
    <row r="3014" spans="1:5" ht="12" hidden="1">
      <c r="A3014" s="101">
        <v>93589</v>
      </c>
      <c r="B3014" s="82" t="s">
        <v>1610</v>
      </c>
      <c r="C3014" s="82" t="s">
        <v>2238</v>
      </c>
      <c r="D3014" s="82" t="s">
        <v>1592</v>
      </c>
      <c r="E3014" s="82" t="s">
        <v>2239</v>
      </c>
    </row>
    <row r="3015" spans="1:5" ht="12" hidden="1">
      <c r="A3015" s="101">
        <v>93590</v>
      </c>
      <c r="B3015" s="82" t="s">
        <v>1610</v>
      </c>
      <c r="C3015" s="82" t="s">
        <v>2238</v>
      </c>
      <c r="D3015" s="82" t="s">
        <v>1592</v>
      </c>
      <c r="E3015" s="82" t="s">
        <v>2239</v>
      </c>
    </row>
    <row r="3016" spans="1:5" ht="12" hidden="1">
      <c r="A3016" s="101">
        <v>93591</v>
      </c>
      <c r="B3016" s="82" t="s">
        <v>1610</v>
      </c>
      <c r="C3016" s="82" t="s">
        <v>2238</v>
      </c>
      <c r="D3016" s="82" t="s">
        <v>1592</v>
      </c>
      <c r="E3016" s="82" t="s">
        <v>2239</v>
      </c>
    </row>
    <row r="3017" spans="1:5" ht="12" hidden="1">
      <c r="A3017" s="101">
        <v>93592</v>
      </c>
      <c r="B3017" s="82" t="s">
        <v>1610</v>
      </c>
      <c r="C3017" s="82" t="s">
        <v>2238</v>
      </c>
      <c r="D3017" s="82" t="s">
        <v>1592</v>
      </c>
      <c r="E3017" s="82" t="s">
        <v>2239</v>
      </c>
    </row>
    <row r="3018" spans="1:5" ht="12" hidden="1">
      <c r="A3018" s="101">
        <v>93593</v>
      </c>
      <c r="B3018" s="82" t="s">
        <v>1610</v>
      </c>
      <c r="C3018" s="82" t="s">
        <v>2238</v>
      </c>
      <c r="D3018" s="82" t="s">
        <v>1592</v>
      </c>
      <c r="E3018" s="82" t="s">
        <v>2239</v>
      </c>
    </row>
    <row r="3019" spans="1:5" ht="12" hidden="1">
      <c r="A3019" s="101">
        <v>93594</v>
      </c>
      <c r="B3019" s="82" t="s">
        <v>1610</v>
      </c>
      <c r="C3019" s="82" t="s">
        <v>2238</v>
      </c>
      <c r="D3019" s="82" t="s">
        <v>1592</v>
      </c>
      <c r="E3019" s="82" t="s">
        <v>2239</v>
      </c>
    </row>
    <row r="3020" spans="1:5" ht="12" hidden="1">
      <c r="A3020" s="101">
        <v>93595</v>
      </c>
      <c r="B3020" s="82" t="s">
        <v>1610</v>
      </c>
      <c r="C3020" s="82" t="s">
        <v>2238</v>
      </c>
      <c r="D3020" s="82" t="s">
        <v>1592</v>
      </c>
      <c r="E3020" s="82" t="s">
        <v>2239</v>
      </c>
    </row>
    <row r="3021" spans="1:5" ht="12" hidden="1">
      <c r="A3021" s="101">
        <v>93596</v>
      </c>
      <c r="B3021" s="82" t="s">
        <v>1610</v>
      </c>
      <c r="C3021" s="82" t="s">
        <v>2238</v>
      </c>
      <c r="D3021" s="82" t="s">
        <v>1592</v>
      </c>
      <c r="E3021" s="82" t="s">
        <v>2239</v>
      </c>
    </row>
    <row r="3022" spans="1:5" ht="12" hidden="1">
      <c r="A3022" s="101">
        <v>93597</v>
      </c>
      <c r="B3022" s="82" t="s">
        <v>1610</v>
      </c>
      <c r="C3022" s="82" t="s">
        <v>2238</v>
      </c>
      <c r="D3022" s="82" t="s">
        <v>1592</v>
      </c>
      <c r="E3022" s="82" t="s">
        <v>2239</v>
      </c>
    </row>
    <row r="3023" spans="1:5" ht="12" hidden="1">
      <c r="A3023" s="101">
        <v>93598</v>
      </c>
      <c r="B3023" s="82" t="s">
        <v>1610</v>
      </c>
      <c r="C3023" s="82" t="s">
        <v>2238</v>
      </c>
      <c r="D3023" s="82" t="s">
        <v>1592</v>
      </c>
      <c r="E3023" s="82" t="s">
        <v>2239</v>
      </c>
    </row>
    <row r="3024" spans="1:5" ht="12" hidden="1">
      <c r="A3024" s="101">
        <v>93599</v>
      </c>
      <c r="B3024" s="82" t="s">
        <v>1610</v>
      </c>
      <c r="C3024" s="82" t="s">
        <v>2238</v>
      </c>
      <c r="D3024" s="82" t="s">
        <v>1592</v>
      </c>
      <c r="E3024" s="82" t="s">
        <v>2239</v>
      </c>
    </row>
    <row r="3025" spans="1:5" ht="12" hidden="1">
      <c r="A3025" s="101">
        <v>92190</v>
      </c>
      <c r="B3025" s="82" t="s">
        <v>1610</v>
      </c>
      <c r="C3025" s="82" t="s">
        <v>1407</v>
      </c>
      <c r="D3025" s="82" t="s">
        <v>1592</v>
      </c>
      <c r="E3025" s="82" t="s">
        <v>2239</v>
      </c>
    </row>
    <row r="3026" spans="1:5" ht="12" hidden="1">
      <c r="A3026" s="101">
        <v>92191</v>
      </c>
      <c r="B3026" s="82" t="s">
        <v>1610</v>
      </c>
      <c r="C3026" s="82" t="s">
        <v>1407</v>
      </c>
      <c r="D3026" s="82" t="s">
        <v>1592</v>
      </c>
      <c r="E3026" s="82" t="s">
        <v>2239</v>
      </c>
    </row>
    <row r="3027" spans="1:5" ht="12" hidden="1">
      <c r="A3027" s="101">
        <v>92192</v>
      </c>
      <c r="B3027" s="82" t="s">
        <v>1610</v>
      </c>
      <c r="C3027" s="82" t="s">
        <v>1407</v>
      </c>
      <c r="D3027" s="82" t="s">
        <v>1592</v>
      </c>
      <c r="E3027" s="82" t="s">
        <v>2239</v>
      </c>
    </row>
    <row r="3028" spans="1:5" ht="12" hidden="1">
      <c r="A3028" s="101">
        <v>92193</v>
      </c>
      <c r="B3028" s="82" t="s">
        <v>1610</v>
      </c>
      <c r="C3028" s="82" t="s">
        <v>1407</v>
      </c>
      <c r="D3028" s="82" t="s">
        <v>1592</v>
      </c>
      <c r="E3028" s="82" t="s">
        <v>2239</v>
      </c>
    </row>
    <row r="3029" spans="1:5" ht="12" hidden="1">
      <c r="A3029" s="101">
        <v>92194</v>
      </c>
      <c r="B3029" s="82" t="s">
        <v>1610</v>
      </c>
      <c r="C3029" s="82" t="s">
        <v>1407</v>
      </c>
      <c r="D3029" s="82" t="s">
        <v>1592</v>
      </c>
      <c r="E3029" s="82" t="s">
        <v>2239</v>
      </c>
    </row>
    <row r="3030" spans="1:5" ht="12" hidden="1">
      <c r="A3030" s="101">
        <v>92195</v>
      </c>
      <c r="B3030" s="82" t="s">
        <v>1610</v>
      </c>
      <c r="C3030" s="82" t="s">
        <v>1407</v>
      </c>
      <c r="D3030" s="82" t="s">
        <v>1592</v>
      </c>
      <c r="E3030" s="82" t="s">
        <v>2239</v>
      </c>
    </row>
    <row r="3031" spans="1:5" ht="12" hidden="1">
      <c r="A3031" s="101">
        <v>92196</v>
      </c>
      <c r="B3031" s="82" t="s">
        <v>1610</v>
      </c>
      <c r="C3031" s="82" t="s">
        <v>1407</v>
      </c>
      <c r="D3031" s="82" t="s">
        <v>1592</v>
      </c>
      <c r="E3031" s="82" t="s">
        <v>2239</v>
      </c>
    </row>
    <row r="3032" spans="1:5" ht="12" hidden="1">
      <c r="A3032" s="101">
        <v>92197</v>
      </c>
      <c r="B3032" s="82" t="s">
        <v>1610</v>
      </c>
      <c r="C3032" s="82" t="s">
        <v>1407</v>
      </c>
      <c r="D3032" s="82" t="s">
        <v>1592</v>
      </c>
      <c r="E3032" s="82" t="s">
        <v>2239</v>
      </c>
    </row>
    <row r="3033" spans="1:5" ht="12" hidden="1">
      <c r="A3033" s="101">
        <v>92198</v>
      </c>
      <c r="B3033" s="82" t="s">
        <v>1610</v>
      </c>
      <c r="C3033" s="82" t="s">
        <v>1407</v>
      </c>
      <c r="D3033" s="82" t="s">
        <v>1592</v>
      </c>
      <c r="E3033" s="82" t="s">
        <v>2239</v>
      </c>
    </row>
    <row r="3034" spans="1:5" ht="12" hidden="1">
      <c r="A3034" s="101">
        <v>92199</v>
      </c>
      <c r="B3034" s="82" t="s">
        <v>1610</v>
      </c>
      <c r="C3034" s="82" t="s">
        <v>1407</v>
      </c>
      <c r="D3034" s="82" t="s">
        <v>1592</v>
      </c>
      <c r="E3034" s="82" t="s">
        <v>2239</v>
      </c>
    </row>
    <row r="3035" spans="1:5" ht="12" hidden="1">
      <c r="A3035" s="101">
        <v>92580</v>
      </c>
      <c r="B3035" s="82" t="s">
        <v>1610</v>
      </c>
      <c r="C3035" s="82" t="s">
        <v>1407</v>
      </c>
      <c r="D3035" s="82" t="s">
        <v>1592</v>
      </c>
      <c r="E3035" s="82" t="s">
        <v>2239</v>
      </c>
    </row>
    <row r="3036" spans="1:5" ht="12" hidden="1">
      <c r="A3036" s="101">
        <v>92581</v>
      </c>
      <c r="B3036" s="82" t="s">
        <v>1610</v>
      </c>
      <c r="C3036" s="82" t="s">
        <v>1407</v>
      </c>
      <c r="D3036" s="82" t="s">
        <v>1592</v>
      </c>
      <c r="E3036" s="82" t="s">
        <v>2239</v>
      </c>
    </row>
    <row r="3037" spans="1:5" ht="12" hidden="1">
      <c r="A3037" s="101">
        <v>92582</v>
      </c>
      <c r="B3037" s="82" t="s">
        <v>1610</v>
      </c>
      <c r="C3037" s="82" t="s">
        <v>1407</v>
      </c>
      <c r="D3037" s="82" t="s">
        <v>1592</v>
      </c>
      <c r="E3037" s="82" t="s">
        <v>2239</v>
      </c>
    </row>
    <row r="3038" spans="1:5" ht="12" hidden="1">
      <c r="A3038" s="101">
        <v>92583</v>
      </c>
      <c r="B3038" s="82" t="s">
        <v>1610</v>
      </c>
      <c r="C3038" s="82" t="s">
        <v>1407</v>
      </c>
      <c r="D3038" s="82" t="s">
        <v>1592</v>
      </c>
      <c r="E3038" s="82" t="s">
        <v>2239</v>
      </c>
    </row>
    <row r="3039" spans="1:5" ht="12" hidden="1">
      <c r="A3039" s="101">
        <v>92584</v>
      </c>
      <c r="B3039" s="82" t="s">
        <v>1610</v>
      </c>
      <c r="C3039" s="82" t="s">
        <v>1407</v>
      </c>
      <c r="D3039" s="82" t="s">
        <v>1592</v>
      </c>
      <c r="E3039" s="82" t="s">
        <v>2239</v>
      </c>
    </row>
    <row r="3040" spans="1:5" ht="12" hidden="1">
      <c r="A3040" s="101">
        <v>92585</v>
      </c>
      <c r="B3040" s="82" t="s">
        <v>1610</v>
      </c>
      <c r="C3040" s="82" t="s">
        <v>1407</v>
      </c>
      <c r="D3040" s="82" t="s">
        <v>1592</v>
      </c>
      <c r="E3040" s="82" t="s">
        <v>2239</v>
      </c>
    </row>
    <row r="3041" spans="1:5" ht="12" hidden="1">
      <c r="A3041" s="101">
        <v>92586</v>
      </c>
      <c r="B3041" s="82" t="s">
        <v>1610</v>
      </c>
      <c r="C3041" s="82" t="s">
        <v>1407</v>
      </c>
      <c r="D3041" s="82" t="s">
        <v>1592</v>
      </c>
      <c r="E3041" s="82" t="s">
        <v>2239</v>
      </c>
    </row>
    <row r="3042" spans="1:5" ht="12" hidden="1">
      <c r="A3042" s="101">
        <v>92587</v>
      </c>
      <c r="B3042" s="82" t="s">
        <v>1610</v>
      </c>
      <c r="C3042" s="82" t="s">
        <v>1407</v>
      </c>
      <c r="D3042" s="82" t="s">
        <v>1592</v>
      </c>
      <c r="E3042" s="82" t="s">
        <v>2239</v>
      </c>
    </row>
    <row r="3043" spans="1:5" ht="12" hidden="1">
      <c r="A3043" s="101">
        <v>92588</v>
      </c>
      <c r="B3043" s="82" t="s">
        <v>1610</v>
      </c>
      <c r="C3043" s="82" t="s">
        <v>1407</v>
      </c>
      <c r="D3043" s="82" t="s">
        <v>1592</v>
      </c>
      <c r="E3043" s="82" t="s">
        <v>2239</v>
      </c>
    </row>
    <row r="3044" spans="1:5" ht="12" hidden="1">
      <c r="A3044" s="101">
        <v>92589</v>
      </c>
      <c r="B3044" s="82" t="s">
        <v>1610</v>
      </c>
      <c r="C3044" s="82" t="s">
        <v>1407</v>
      </c>
      <c r="D3044" s="82" t="s">
        <v>1592</v>
      </c>
      <c r="E3044" s="82" t="s">
        <v>2239</v>
      </c>
    </row>
    <row r="3045" spans="1:5" ht="12" hidden="1">
      <c r="A3045" s="101">
        <v>92590</v>
      </c>
      <c r="B3045" s="82" t="s">
        <v>1610</v>
      </c>
      <c r="C3045" s="82" t="s">
        <v>1407</v>
      </c>
      <c r="D3045" s="82" t="s">
        <v>1592</v>
      </c>
      <c r="E3045" s="82" t="s">
        <v>2239</v>
      </c>
    </row>
    <row r="3046" spans="1:5" ht="12" hidden="1">
      <c r="A3046" s="101">
        <v>92591</v>
      </c>
      <c r="B3046" s="82" t="s">
        <v>1610</v>
      </c>
      <c r="C3046" s="82" t="s">
        <v>1407</v>
      </c>
      <c r="D3046" s="82" t="s">
        <v>1592</v>
      </c>
      <c r="E3046" s="82" t="s">
        <v>2239</v>
      </c>
    </row>
    <row r="3047" spans="1:5" ht="12" hidden="1">
      <c r="A3047" s="101">
        <v>92592</v>
      </c>
      <c r="B3047" s="82" t="s">
        <v>1610</v>
      </c>
      <c r="C3047" s="82" t="s">
        <v>1407</v>
      </c>
      <c r="D3047" s="82" t="s">
        <v>1592</v>
      </c>
      <c r="E3047" s="82" t="s">
        <v>2239</v>
      </c>
    </row>
    <row r="3048" spans="1:5" ht="12" hidden="1">
      <c r="A3048" s="101">
        <v>92593</v>
      </c>
      <c r="B3048" s="82" t="s">
        <v>1610</v>
      </c>
      <c r="C3048" s="82" t="s">
        <v>1407</v>
      </c>
      <c r="D3048" s="82" t="s">
        <v>1592</v>
      </c>
      <c r="E3048" s="82" t="s">
        <v>2239</v>
      </c>
    </row>
    <row r="3049" spans="1:5" ht="12" hidden="1">
      <c r="A3049" s="101">
        <v>92594</v>
      </c>
      <c r="B3049" s="82" t="s">
        <v>1610</v>
      </c>
      <c r="C3049" s="82" t="s">
        <v>1407</v>
      </c>
      <c r="D3049" s="82" t="s">
        <v>1592</v>
      </c>
      <c r="E3049" s="82" t="s">
        <v>2239</v>
      </c>
    </row>
    <row r="3050" spans="1:5" ht="12" hidden="1">
      <c r="A3050" s="101">
        <v>92595</v>
      </c>
      <c r="B3050" s="82" t="s">
        <v>1610</v>
      </c>
      <c r="C3050" s="82" t="s">
        <v>1407</v>
      </c>
      <c r="D3050" s="82" t="s">
        <v>1592</v>
      </c>
      <c r="E3050" s="82" t="s">
        <v>2239</v>
      </c>
    </row>
    <row r="3051" spans="1:5" ht="12" hidden="1">
      <c r="A3051" s="101">
        <v>92596</v>
      </c>
      <c r="B3051" s="82" t="s">
        <v>1610</v>
      </c>
      <c r="C3051" s="82" t="s">
        <v>1407</v>
      </c>
      <c r="D3051" s="82" t="s">
        <v>1592</v>
      </c>
      <c r="E3051" s="82" t="s">
        <v>2239</v>
      </c>
    </row>
    <row r="3052" spans="1:5" ht="12" hidden="1">
      <c r="A3052" s="101">
        <v>92597</v>
      </c>
      <c r="B3052" s="82" t="s">
        <v>1610</v>
      </c>
      <c r="C3052" s="82" t="s">
        <v>1407</v>
      </c>
      <c r="D3052" s="82" t="s">
        <v>1592</v>
      </c>
      <c r="E3052" s="82" t="s">
        <v>2239</v>
      </c>
    </row>
    <row r="3053" spans="1:5" ht="12" hidden="1">
      <c r="A3053" s="101">
        <v>92598</v>
      </c>
      <c r="B3053" s="82" t="s">
        <v>1610</v>
      </c>
      <c r="C3053" s="82" t="s">
        <v>1407</v>
      </c>
      <c r="D3053" s="82" t="s">
        <v>1592</v>
      </c>
      <c r="E3053" s="82" t="s">
        <v>2239</v>
      </c>
    </row>
    <row r="3054" spans="1:5" ht="12" hidden="1">
      <c r="A3054" s="101">
        <v>92599</v>
      </c>
      <c r="B3054" s="82" t="s">
        <v>1610</v>
      </c>
      <c r="C3054" s="82" t="s">
        <v>1407</v>
      </c>
      <c r="D3054" s="82" t="s">
        <v>1592</v>
      </c>
      <c r="E3054" s="82" t="s">
        <v>2239</v>
      </c>
    </row>
    <row r="3055" spans="1:5" ht="12" hidden="1">
      <c r="A3055" s="101">
        <v>98320</v>
      </c>
      <c r="B3055" s="82" t="s">
        <v>1611</v>
      </c>
      <c r="C3055" s="82" t="s">
        <v>1505</v>
      </c>
      <c r="D3055" s="82" t="s">
        <v>1592</v>
      </c>
      <c r="E3055" s="82" t="s">
        <v>1922</v>
      </c>
    </row>
    <row r="3056" spans="1:5" ht="12" hidden="1">
      <c r="A3056" s="101">
        <v>98321</v>
      </c>
      <c r="B3056" s="82" t="s">
        <v>1611</v>
      </c>
      <c r="C3056" s="82" t="s">
        <v>1505</v>
      </c>
      <c r="D3056" s="82" t="s">
        <v>1592</v>
      </c>
      <c r="E3056" s="82" t="s">
        <v>1922</v>
      </c>
    </row>
    <row r="3057" spans="1:5" ht="12" hidden="1">
      <c r="A3057" s="101">
        <v>98322</v>
      </c>
      <c r="B3057" s="82" t="s">
        <v>1611</v>
      </c>
      <c r="C3057" s="82" t="s">
        <v>1505</v>
      </c>
      <c r="D3057" s="82" t="s">
        <v>1592</v>
      </c>
      <c r="E3057" s="82" t="s">
        <v>1922</v>
      </c>
    </row>
    <row r="3058" spans="1:5" ht="12" hidden="1">
      <c r="A3058" s="101">
        <v>98323</v>
      </c>
      <c r="B3058" s="82" t="s">
        <v>1611</v>
      </c>
      <c r="C3058" s="82" t="s">
        <v>1505</v>
      </c>
      <c r="D3058" s="82" t="s">
        <v>1592</v>
      </c>
      <c r="E3058" s="82" t="s">
        <v>1922</v>
      </c>
    </row>
    <row r="3059" spans="1:5" ht="12" hidden="1">
      <c r="A3059" s="101">
        <v>98324</v>
      </c>
      <c r="B3059" s="82" t="s">
        <v>1611</v>
      </c>
      <c r="C3059" s="82" t="s">
        <v>1505</v>
      </c>
      <c r="D3059" s="82" t="s">
        <v>1592</v>
      </c>
      <c r="E3059" s="82" t="s">
        <v>1922</v>
      </c>
    </row>
    <row r="3060" spans="1:5" ht="12" hidden="1">
      <c r="A3060" s="101">
        <f>+A3059+1</f>
        <v>98325</v>
      </c>
      <c r="B3060" s="82" t="s">
        <v>1611</v>
      </c>
      <c r="C3060" s="82" t="s">
        <v>1505</v>
      </c>
      <c r="D3060" s="82" t="s">
        <v>1592</v>
      </c>
      <c r="E3060" s="82" t="s">
        <v>1922</v>
      </c>
    </row>
    <row r="3061" spans="1:5" ht="12" hidden="1">
      <c r="A3061" s="101">
        <f>+A3060+1</f>
        <v>98326</v>
      </c>
      <c r="B3061" s="82" t="s">
        <v>1611</v>
      </c>
      <c r="C3061" s="82" t="s">
        <v>1505</v>
      </c>
      <c r="D3061" s="82" t="s">
        <v>1592</v>
      </c>
      <c r="E3061" s="82" t="s">
        <v>1922</v>
      </c>
    </row>
    <row r="3062" spans="1:5" ht="12" hidden="1">
      <c r="A3062" s="101">
        <f>+A3061+1</f>
        <v>98327</v>
      </c>
      <c r="B3062" s="82" t="s">
        <v>1611</v>
      </c>
      <c r="C3062" s="82" t="s">
        <v>1505</v>
      </c>
      <c r="D3062" s="82" t="s">
        <v>1592</v>
      </c>
      <c r="E3062" s="82" t="s">
        <v>1922</v>
      </c>
    </row>
    <row r="3063" spans="1:5" ht="12" hidden="1">
      <c r="A3063" s="101">
        <f>+A3062+1</f>
        <v>98328</v>
      </c>
      <c r="B3063" s="82" t="s">
        <v>1611</v>
      </c>
      <c r="C3063" s="82" t="s">
        <v>1505</v>
      </c>
      <c r="D3063" s="82" t="s">
        <v>1592</v>
      </c>
      <c r="E3063" s="82" t="s">
        <v>1922</v>
      </c>
    </row>
    <row r="3064" spans="1:5" ht="12" hidden="1">
      <c r="A3064" s="101">
        <f>+A3063+1</f>
        <v>98329</v>
      </c>
      <c r="B3064" s="82" t="s">
        <v>1611</v>
      </c>
      <c r="C3064" s="82" t="s">
        <v>1505</v>
      </c>
      <c r="D3064" s="82" t="s">
        <v>1592</v>
      </c>
      <c r="E3064" s="82" t="s">
        <v>1922</v>
      </c>
    </row>
    <row r="3065" spans="1:5" ht="12" hidden="1">
      <c r="A3065" s="101">
        <v>99320</v>
      </c>
      <c r="B3065" s="82" t="s">
        <v>1611</v>
      </c>
      <c r="C3065" s="82" t="s">
        <v>2001</v>
      </c>
      <c r="D3065" s="82" t="s">
        <v>1592</v>
      </c>
      <c r="E3065" s="82" t="s">
        <v>1922</v>
      </c>
    </row>
    <row r="3066" spans="1:5" ht="12" hidden="1">
      <c r="A3066" s="101">
        <v>99321</v>
      </c>
      <c r="B3066" s="82" t="s">
        <v>1611</v>
      </c>
      <c r="C3066" s="82" t="s">
        <v>2001</v>
      </c>
      <c r="D3066" s="82" t="s">
        <v>1592</v>
      </c>
      <c r="E3066" s="82" t="s">
        <v>1922</v>
      </c>
    </row>
    <row r="3067" spans="1:5" ht="12" hidden="1">
      <c r="A3067" s="101">
        <v>99322</v>
      </c>
      <c r="B3067" s="82" t="s">
        <v>1611</v>
      </c>
      <c r="C3067" s="82" t="s">
        <v>2001</v>
      </c>
      <c r="D3067" s="82" t="s">
        <v>1592</v>
      </c>
      <c r="E3067" s="82" t="s">
        <v>1922</v>
      </c>
    </row>
    <row r="3068" spans="1:5" ht="12" hidden="1">
      <c r="A3068" s="101">
        <v>99323</v>
      </c>
      <c r="B3068" s="82" t="s">
        <v>1611</v>
      </c>
      <c r="C3068" s="82" t="s">
        <v>2001</v>
      </c>
      <c r="D3068" s="82" t="s">
        <v>1592</v>
      </c>
      <c r="E3068" s="82" t="s">
        <v>1922</v>
      </c>
    </row>
    <row r="3069" spans="1:5" ht="12" hidden="1">
      <c r="A3069" s="101">
        <v>99324</v>
      </c>
      <c r="B3069" s="82" t="s">
        <v>1611</v>
      </c>
      <c r="C3069" s="82" t="s">
        <v>2001</v>
      </c>
      <c r="D3069" s="82" t="s">
        <v>1592</v>
      </c>
      <c r="E3069" s="82" t="s">
        <v>1922</v>
      </c>
    </row>
    <row r="3070" spans="1:5" ht="12" hidden="1">
      <c r="A3070" s="101">
        <v>99325</v>
      </c>
      <c r="B3070" s="82" t="s">
        <v>1611</v>
      </c>
      <c r="C3070" s="82" t="s">
        <v>2001</v>
      </c>
      <c r="D3070" s="82" t="s">
        <v>1592</v>
      </c>
      <c r="E3070" s="82" t="s">
        <v>1922</v>
      </c>
    </row>
    <row r="3071" spans="1:5" ht="12" hidden="1">
      <c r="A3071" s="101">
        <v>99326</v>
      </c>
      <c r="B3071" s="82" t="s">
        <v>1611</v>
      </c>
      <c r="C3071" s="82" t="s">
        <v>2001</v>
      </c>
      <c r="D3071" s="82" t="s">
        <v>1592</v>
      </c>
      <c r="E3071" s="82" t="s">
        <v>1922</v>
      </c>
    </row>
    <row r="3072" spans="1:5" ht="12" hidden="1">
      <c r="A3072" s="101">
        <v>99327</v>
      </c>
      <c r="B3072" s="82" t="s">
        <v>1611</v>
      </c>
      <c r="C3072" s="82" t="s">
        <v>2001</v>
      </c>
      <c r="D3072" s="82" t="s">
        <v>1592</v>
      </c>
      <c r="E3072" s="82" t="s">
        <v>1922</v>
      </c>
    </row>
    <row r="3073" spans="1:5" ht="12" hidden="1">
      <c r="A3073" s="101">
        <v>99328</v>
      </c>
      <c r="B3073" s="82" t="s">
        <v>1611</v>
      </c>
      <c r="C3073" s="82" t="s">
        <v>2001</v>
      </c>
      <c r="D3073" s="82" t="s">
        <v>1592</v>
      </c>
      <c r="E3073" s="82" t="s">
        <v>1922</v>
      </c>
    </row>
    <row r="3074" spans="1:5" ht="12" hidden="1">
      <c r="A3074" s="101">
        <v>99329</v>
      </c>
      <c r="B3074" s="82" t="s">
        <v>1611</v>
      </c>
      <c r="C3074" s="82" t="s">
        <v>2001</v>
      </c>
      <c r="D3074" s="82" t="s">
        <v>1592</v>
      </c>
      <c r="E3074" s="82" t="s">
        <v>1922</v>
      </c>
    </row>
    <row r="3075" spans="1:5" ht="12" hidden="1">
      <c r="A3075" s="101">
        <v>99330</v>
      </c>
      <c r="B3075" s="82" t="s">
        <v>1611</v>
      </c>
      <c r="C3075" s="82" t="s">
        <v>2001</v>
      </c>
      <c r="D3075" s="82" t="s">
        <v>1592</v>
      </c>
      <c r="E3075" s="82" t="s">
        <v>1922</v>
      </c>
    </row>
    <row r="3076" spans="1:5" ht="12" hidden="1">
      <c r="A3076" s="101">
        <v>99331</v>
      </c>
      <c r="B3076" s="82" t="s">
        <v>1611</v>
      </c>
      <c r="C3076" s="82" t="s">
        <v>2001</v>
      </c>
      <c r="D3076" s="82" t="s">
        <v>1592</v>
      </c>
      <c r="E3076" s="82" t="s">
        <v>1922</v>
      </c>
    </row>
    <row r="3077" spans="1:5" ht="12" hidden="1">
      <c r="A3077" s="101">
        <v>99332</v>
      </c>
      <c r="B3077" s="82" t="s">
        <v>1611</v>
      </c>
      <c r="C3077" s="82" t="s">
        <v>2001</v>
      </c>
      <c r="D3077" s="82" t="s">
        <v>1592</v>
      </c>
      <c r="E3077" s="82" t="s">
        <v>1922</v>
      </c>
    </row>
    <row r="3078" spans="1:5" ht="12" hidden="1">
      <c r="A3078" s="101">
        <v>99333</v>
      </c>
      <c r="B3078" s="82" t="s">
        <v>1611</v>
      </c>
      <c r="C3078" s="82" t="s">
        <v>2001</v>
      </c>
      <c r="D3078" s="82" t="s">
        <v>1592</v>
      </c>
      <c r="E3078" s="82" t="s">
        <v>1922</v>
      </c>
    </row>
    <row r="3079" spans="1:5" ht="12" hidden="1">
      <c r="A3079" s="101">
        <v>99334</v>
      </c>
      <c r="B3079" s="82" t="s">
        <v>1611</v>
      </c>
      <c r="C3079" s="82" t="s">
        <v>2001</v>
      </c>
      <c r="D3079" s="82" t="s">
        <v>1592</v>
      </c>
      <c r="E3079" s="82" t="s">
        <v>1922</v>
      </c>
    </row>
    <row r="3080" spans="1:5" ht="12" hidden="1">
      <c r="A3080" s="101">
        <v>99335</v>
      </c>
      <c r="B3080" s="82" t="s">
        <v>1611</v>
      </c>
      <c r="C3080" s="82" t="s">
        <v>2001</v>
      </c>
      <c r="D3080" s="82" t="s">
        <v>1592</v>
      </c>
      <c r="E3080" s="82" t="s">
        <v>1922</v>
      </c>
    </row>
    <row r="3081" spans="1:5" ht="12" hidden="1">
      <c r="A3081" s="101">
        <v>99336</v>
      </c>
      <c r="B3081" s="82" t="s">
        <v>1611</v>
      </c>
      <c r="C3081" s="82" t="s">
        <v>2001</v>
      </c>
      <c r="D3081" s="82" t="s">
        <v>1592</v>
      </c>
      <c r="E3081" s="82" t="s">
        <v>1922</v>
      </c>
    </row>
    <row r="3082" spans="1:5" ht="12" hidden="1">
      <c r="A3082" s="101">
        <v>99337</v>
      </c>
      <c r="B3082" s="82" t="s">
        <v>1611</v>
      </c>
      <c r="C3082" s="82" t="s">
        <v>2001</v>
      </c>
      <c r="D3082" s="82" t="s">
        <v>1592</v>
      </c>
      <c r="E3082" s="82" t="s">
        <v>1922</v>
      </c>
    </row>
    <row r="3083" spans="1:5" ht="12" hidden="1">
      <c r="A3083" s="101">
        <v>99338</v>
      </c>
      <c r="B3083" s="82" t="s">
        <v>1611</v>
      </c>
      <c r="C3083" s="82" t="s">
        <v>2001</v>
      </c>
      <c r="D3083" s="82" t="s">
        <v>1592</v>
      </c>
      <c r="E3083" s="82" t="s">
        <v>1922</v>
      </c>
    </row>
    <row r="3084" spans="1:5" ht="12" hidden="1">
      <c r="A3084" s="101">
        <v>99339</v>
      </c>
      <c r="B3084" s="82" t="s">
        <v>1611</v>
      </c>
      <c r="C3084" s="82" t="s">
        <v>2001</v>
      </c>
      <c r="D3084" s="82" t="s">
        <v>1592</v>
      </c>
      <c r="E3084" s="82" t="s">
        <v>1922</v>
      </c>
    </row>
    <row r="3085" spans="1:5" ht="12" hidden="1">
      <c r="A3085" s="101">
        <v>97320</v>
      </c>
      <c r="B3085" s="82" t="s">
        <v>1611</v>
      </c>
      <c r="C3085" s="82" t="s">
        <v>1583</v>
      </c>
      <c r="D3085" s="82" t="s">
        <v>1592</v>
      </c>
      <c r="E3085" s="82" t="s">
        <v>1922</v>
      </c>
    </row>
    <row r="3086" spans="1:5" ht="12" hidden="1">
      <c r="A3086" s="101">
        <v>97321</v>
      </c>
      <c r="B3086" s="82" t="s">
        <v>1611</v>
      </c>
      <c r="C3086" s="82" t="s">
        <v>1583</v>
      </c>
      <c r="D3086" s="82" t="s">
        <v>1592</v>
      </c>
      <c r="E3086" s="82" t="s">
        <v>1922</v>
      </c>
    </row>
    <row r="3087" spans="1:5" ht="12" hidden="1">
      <c r="A3087" s="101">
        <v>97322</v>
      </c>
      <c r="B3087" s="82" t="s">
        <v>1611</v>
      </c>
      <c r="C3087" s="82" t="s">
        <v>1583</v>
      </c>
      <c r="D3087" s="82" t="s">
        <v>1592</v>
      </c>
      <c r="E3087" s="82" t="s">
        <v>1922</v>
      </c>
    </row>
    <row r="3088" spans="1:5" ht="12" hidden="1">
      <c r="A3088" s="101">
        <v>97323</v>
      </c>
      <c r="B3088" s="82" t="s">
        <v>1611</v>
      </c>
      <c r="C3088" s="82" t="s">
        <v>1583</v>
      </c>
      <c r="D3088" s="82" t="s">
        <v>1592</v>
      </c>
      <c r="E3088" s="82" t="s">
        <v>1922</v>
      </c>
    </row>
    <row r="3089" spans="1:5" ht="12" hidden="1">
      <c r="A3089" s="101">
        <v>97324</v>
      </c>
      <c r="B3089" s="82" t="s">
        <v>1611</v>
      </c>
      <c r="C3089" s="82" t="s">
        <v>1583</v>
      </c>
      <c r="D3089" s="82" t="s">
        <v>1592</v>
      </c>
      <c r="E3089" s="82" t="s">
        <v>1922</v>
      </c>
    </row>
    <row r="3090" spans="1:5" ht="12" hidden="1">
      <c r="A3090" s="101">
        <v>97325</v>
      </c>
      <c r="B3090" s="82" t="s">
        <v>1611</v>
      </c>
      <c r="C3090" s="82" t="s">
        <v>1583</v>
      </c>
      <c r="D3090" s="82" t="s">
        <v>1592</v>
      </c>
      <c r="E3090" s="82" t="s">
        <v>1922</v>
      </c>
    </row>
    <row r="3091" spans="1:5" ht="12" hidden="1">
      <c r="A3091" s="101">
        <v>97326</v>
      </c>
      <c r="B3091" s="82" t="s">
        <v>1611</v>
      </c>
      <c r="C3091" s="82" t="s">
        <v>1583</v>
      </c>
      <c r="D3091" s="82" t="s">
        <v>1592</v>
      </c>
      <c r="E3091" s="82" t="s">
        <v>1922</v>
      </c>
    </row>
    <row r="3092" spans="1:5" ht="12" hidden="1">
      <c r="A3092" s="101">
        <v>97327</v>
      </c>
      <c r="B3092" s="82" t="s">
        <v>1611</v>
      </c>
      <c r="C3092" s="82" t="s">
        <v>1583</v>
      </c>
      <c r="D3092" s="82" t="s">
        <v>1592</v>
      </c>
      <c r="E3092" s="82" t="s">
        <v>1922</v>
      </c>
    </row>
    <row r="3093" spans="1:5" ht="12" hidden="1">
      <c r="A3093" s="101">
        <v>97328</v>
      </c>
      <c r="B3093" s="82" t="s">
        <v>1611</v>
      </c>
      <c r="C3093" s="82" t="s">
        <v>1583</v>
      </c>
      <c r="D3093" s="82" t="s">
        <v>1592</v>
      </c>
      <c r="E3093" s="82" t="s">
        <v>1922</v>
      </c>
    </row>
    <row r="3094" spans="1:5" ht="12" hidden="1">
      <c r="A3094" s="101">
        <v>97329</v>
      </c>
      <c r="B3094" s="82" t="s">
        <v>1611</v>
      </c>
      <c r="C3094" s="82" t="s">
        <v>1583</v>
      </c>
      <c r="D3094" s="82" t="s">
        <v>1592</v>
      </c>
      <c r="E3094" s="82" t="s">
        <v>1922</v>
      </c>
    </row>
    <row r="3095" spans="1:5" ht="12" hidden="1">
      <c r="A3095" s="101">
        <v>97330</v>
      </c>
      <c r="B3095" s="82" t="s">
        <v>1611</v>
      </c>
      <c r="C3095" s="82" t="s">
        <v>1583</v>
      </c>
      <c r="D3095" s="82" t="s">
        <v>1592</v>
      </c>
      <c r="E3095" s="82" t="s">
        <v>1922</v>
      </c>
    </row>
    <row r="3096" spans="1:5" ht="12" hidden="1">
      <c r="A3096" s="101">
        <v>97331</v>
      </c>
      <c r="B3096" s="82" t="s">
        <v>1611</v>
      </c>
      <c r="C3096" s="82" t="s">
        <v>1583</v>
      </c>
      <c r="D3096" s="82" t="s">
        <v>1592</v>
      </c>
      <c r="E3096" s="82" t="s">
        <v>1922</v>
      </c>
    </row>
    <row r="3097" spans="1:5" ht="12" hidden="1">
      <c r="A3097" s="101">
        <v>97332</v>
      </c>
      <c r="B3097" s="82" t="s">
        <v>1611</v>
      </c>
      <c r="C3097" s="82" t="s">
        <v>1583</v>
      </c>
      <c r="D3097" s="82" t="s">
        <v>1592</v>
      </c>
      <c r="E3097" s="82" t="s">
        <v>1922</v>
      </c>
    </row>
    <row r="3098" spans="1:5" ht="12" hidden="1">
      <c r="A3098" s="101">
        <v>97333</v>
      </c>
      <c r="B3098" s="82" t="s">
        <v>1611</v>
      </c>
      <c r="C3098" s="82" t="s">
        <v>1583</v>
      </c>
      <c r="D3098" s="82" t="s">
        <v>1592</v>
      </c>
      <c r="E3098" s="82" t="s">
        <v>1922</v>
      </c>
    </row>
    <row r="3099" spans="1:5" ht="12" hidden="1">
      <c r="A3099" s="101">
        <v>97334</v>
      </c>
      <c r="B3099" s="82" t="s">
        <v>1611</v>
      </c>
      <c r="C3099" s="82" t="s">
        <v>1583</v>
      </c>
      <c r="D3099" s="82" t="s">
        <v>1592</v>
      </c>
      <c r="E3099" s="82" t="s">
        <v>1922</v>
      </c>
    </row>
    <row r="3100" spans="1:5" ht="12" hidden="1">
      <c r="A3100" s="101">
        <v>97335</v>
      </c>
      <c r="B3100" s="82" t="s">
        <v>1611</v>
      </c>
      <c r="C3100" s="82" t="s">
        <v>1583</v>
      </c>
      <c r="D3100" s="82" t="s">
        <v>1592</v>
      </c>
      <c r="E3100" s="82" t="s">
        <v>1922</v>
      </c>
    </row>
    <row r="3101" spans="1:5" ht="12" hidden="1">
      <c r="A3101" s="101">
        <v>97336</v>
      </c>
      <c r="B3101" s="82" t="s">
        <v>1611</v>
      </c>
      <c r="C3101" s="82" t="s">
        <v>1583</v>
      </c>
      <c r="D3101" s="82" t="s">
        <v>1592</v>
      </c>
      <c r="E3101" s="82" t="s">
        <v>1922</v>
      </c>
    </row>
    <row r="3102" spans="1:5" ht="12" hidden="1">
      <c r="A3102" s="101">
        <v>97337</v>
      </c>
      <c r="B3102" s="82" t="s">
        <v>1611</v>
      </c>
      <c r="C3102" s="82" t="s">
        <v>1583</v>
      </c>
      <c r="D3102" s="82" t="s">
        <v>1592</v>
      </c>
      <c r="E3102" s="82" t="s">
        <v>1922</v>
      </c>
    </row>
    <row r="3103" spans="1:5" ht="12" hidden="1">
      <c r="A3103" s="101">
        <v>97338</v>
      </c>
      <c r="B3103" s="82" t="s">
        <v>1611</v>
      </c>
      <c r="C3103" s="82" t="s">
        <v>1583</v>
      </c>
      <c r="D3103" s="82" t="s">
        <v>1592</v>
      </c>
      <c r="E3103" s="82" t="s">
        <v>1922</v>
      </c>
    </row>
    <row r="3104" spans="1:5" ht="12" hidden="1">
      <c r="A3104" s="101">
        <v>97339</v>
      </c>
      <c r="B3104" s="82" t="s">
        <v>1611</v>
      </c>
      <c r="C3104" s="82" t="s">
        <v>1583</v>
      </c>
      <c r="D3104" s="82" t="s">
        <v>1592</v>
      </c>
      <c r="E3104" s="82" t="s">
        <v>1922</v>
      </c>
    </row>
    <row r="3105" spans="1:5" ht="12" hidden="1">
      <c r="A3105" s="101">
        <v>98510</v>
      </c>
      <c r="B3105" s="82" t="s">
        <v>1611</v>
      </c>
      <c r="C3105" s="82" t="s">
        <v>1531</v>
      </c>
      <c r="D3105" s="82" t="s">
        <v>1592</v>
      </c>
      <c r="E3105" s="82" t="s">
        <v>1922</v>
      </c>
    </row>
    <row r="3106" spans="1:5" ht="12" hidden="1">
      <c r="A3106" s="101">
        <v>98511</v>
      </c>
      <c r="B3106" s="82" t="s">
        <v>1611</v>
      </c>
      <c r="C3106" s="82" t="s">
        <v>1531</v>
      </c>
      <c r="D3106" s="82" t="s">
        <v>1592</v>
      </c>
      <c r="E3106" s="82" t="s">
        <v>1922</v>
      </c>
    </row>
    <row r="3107" spans="1:5" ht="12" hidden="1">
      <c r="A3107" s="101">
        <v>98512</v>
      </c>
      <c r="B3107" s="82" t="s">
        <v>1611</v>
      </c>
      <c r="C3107" s="82" t="s">
        <v>1531</v>
      </c>
      <c r="D3107" s="82" t="s">
        <v>1592</v>
      </c>
      <c r="E3107" s="82" t="s">
        <v>1922</v>
      </c>
    </row>
    <row r="3108" spans="1:5" ht="12" hidden="1">
      <c r="A3108" s="101">
        <v>98513</v>
      </c>
      <c r="B3108" s="82" t="s">
        <v>1611</v>
      </c>
      <c r="C3108" s="82" t="s">
        <v>1531</v>
      </c>
      <c r="D3108" s="82" t="s">
        <v>1592</v>
      </c>
      <c r="E3108" s="82" t="s">
        <v>1922</v>
      </c>
    </row>
    <row r="3109" spans="1:5" ht="12" hidden="1">
      <c r="A3109" s="101">
        <v>98514</v>
      </c>
      <c r="B3109" s="82" t="s">
        <v>1611</v>
      </c>
      <c r="C3109" s="82" t="s">
        <v>1531</v>
      </c>
      <c r="D3109" s="82" t="s">
        <v>1592</v>
      </c>
      <c r="E3109" s="82" t="s">
        <v>1922</v>
      </c>
    </row>
    <row r="3110" spans="1:5" ht="12" hidden="1">
      <c r="A3110" s="101">
        <v>93320</v>
      </c>
      <c r="B3110" s="82" t="s">
        <v>1611</v>
      </c>
      <c r="C3110" s="82" t="s">
        <v>2238</v>
      </c>
      <c r="D3110" s="82" t="s">
        <v>1592</v>
      </c>
      <c r="E3110" s="82" t="s">
        <v>2239</v>
      </c>
    </row>
    <row r="3111" spans="1:5" ht="12" hidden="1">
      <c r="A3111" s="101">
        <v>93321</v>
      </c>
      <c r="B3111" s="82" t="s">
        <v>1611</v>
      </c>
      <c r="C3111" s="82" t="s">
        <v>2238</v>
      </c>
      <c r="D3111" s="82" t="s">
        <v>1592</v>
      </c>
      <c r="E3111" s="82" t="s">
        <v>2239</v>
      </c>
    </row>
    <row r="3112" spans="1:5" ht="12" hidden="1">
      <c r="A3112" s="101">
        <v>93322</v>
      </c>
      <c r="B3112" s="82" t="s">
        <v>1611</v>
      </c>
      <c r="C3112" s="82" t="s">
        <v>2238</v>
      </c>
      <c r="D3112" s="82" t="s">
        <v>1592</v>
      </c>
      <c r="E3112" s="82" t="s">
        <v>2239</v>
      </c>
    </row>
    <row r="3113" spans="1:5" ht="12" hidden="1">
      <c r="A3113" s="101">
        <v>93323</v>
      </c>
      <c r="B3113" s="82" t="s">
        <v>1611</v>
      </c>
      <c r="C3113" s="82" t="s">
        <v>2238</v>
      </c>
      <c r="D3113" s="82" t="s">
        <v>1592</v>
      </c>
      <c r="E3113" s="82" t="s">
        <v>2239</v>
      </c>
    </row>
    <row r="3114" spans="1:5" ht="12" hidden="1">
      <c r="A3114" s="101">
        <v>93324</v>
      </c>
      <c r="B3114" s="82" t="s">
        <v>1611</v>
      </c>
      <c r="C3114" s="82" t="s">
        <v>2238</v>
      </c>
      <c r="D3114" s="82" t="s">
        <v>1592</v>
      </c>
      <c r="E3114" s="82" t="s">
        <v>2239</v>
      </c>
    </row>
    <row r="3115" spans="1:5" ht="12" hidden="1">
      <c r="A3115" s="101">
        <v>93325</v>
      </c>
      <c r="B3115" s="82" t="s">
        <v>1611</v>
      </c>
      <c r="C3115" s="82" t="s">
        <v>2238</v>
      </c>
      <c r="D3115" s="82" t="s">
        <v>1592</v>
      </c>
      <c r="E3115" s="82" t="s">
        <v>2239</v>
      </c>
    </row>
    <row r="3116" spans="1:5" ht="12" hidden="1">
      <c r="A3116" s="101">
        <v>93326</v>
      </c>
      <c r="B3116" s="82" t="s">
        <v>1611</v>
      </c>
      <c r="C3116" s="82" t="s">
        <v>2238</v>
      </c>
      <c r="D3116" s="82" t="s">
        <v>1592</v>
      </c>
      <c r="E3116" s="82" t="s">
        <v>2239</v>
      </c>
    </row>
    <row r="3117" spans="1:5" ht="12" hidden="1">
      <c r="A3117" s="101">
        <v>93327</v>
      </c>
      <c r="B3117" s="82" t="s">
        <v>1611</v>
      </c>
      <c r="C3117" s="82" t="s">
        <v>2238</v>
      </c>
      <c r="D3117" s="82" t="s">
        <v>1592</v>
      </c>
      <c r="E3117" s="82" t="s">
        <v>2239</v>
      </c>
    </row>
    <row r="3118" spans="1:5" ht="12" hidden="1">
      <c r="A3118" s="101">
        <v>93328</v>
      </c>
      <c r="B3118" s="82" t="s">
        <v>1611</v>
      </c>
      <c r="C3118" s="82" t="s">
        <v>2238</v>
      </c>
      <c r="D3118" s="82" t="s">
        <v>1592</v>
      </c>
      <c r="E3118" s="82" t="s">
        <v>2239</v>
      </c>
    </row>
    <row r="3119" spans="1:5" ht="12" hidden="1">
      <c r="A3119" s="101">
        <v>93329</v>
      </c>
      <c r="B3119" s="82" t="s">
        <v>1611</v>
      </c>
      <c r="C3119" s="82" t="s">
        <v>2238</v>
      </c>
      <c r="D3119" s="82" t="s">
        <v>1592</v>
      </c>
      <c r="E3119" s="82" t="s">
        <v>2239</v>
      </c>
    </row>
    <row r="3120" spans="1:5" ht="12" hidden="1">
      <c r="A3120" s="101">
        <v>93330</v>
      </c>
      <c r="B3120" s="82" t="s">
        <v>1611</v>
      </c>
      <c r="C3120" s="82" t="s">
        <v>2238</v>
      </c>
      <c r="D3120" s="82" t="s">
        <v>1592</v>
      </c>
      <c r="E3120" s="82" t="s">
        <v>2239</v>
      </c>
    </row>
    <row r="3121" spans="1:5" ht="12" hidden="1">
      <c r="A3121" s="101">
        <v>93331</v>
      </c>
      <c r="B3121" s="82" t="s">
        <v>1611</v>
      </c>
      <c r="C3121" s="82" t="s">
        <v>2238</v>
      </c>
      <c r="D3121" s="82" t="s">
        <v>1592</v>
      </c>
      <c r="E3121" s="82" t="s">
        <v>2239</v>
      </c>
    </row>
    <row r="3122" spans="1:5" ht="12" hidden="1">
      <c r="A3122" s="101">
        <v>93332</v>
      </c>
      <c r="B3122" s="82" t="s">
        <v>1611</v>
      </c>
      <c r="C3122" s="82" t="s">
        <v>2238</v>
      </c>
      <c r="D3122" s="82" t="s">
        <v>1592</v>
      </c>
      <c r="E3122" s="82" t="s">
        <v>2239</v>
      </c>
    </row>
    <row r="3123" spans="1:5" ht="12" hidden="1">
      <c r="A3123" s="101">
        <v>93333</v>
      </c>
      <c r="B3123" s="82" t="s">
        <v>1611</v>
      </c>
      <c r="C3123" s="82" t="s">
        <v>2238</v>
      </c>
      <c r="D3123" s="82" t="s">
        <v>1592</v>
      </c>
      <c r="E3123" s="82" t="s">
        <v>2239</v>
      </c>
    </row>
    <row r="3124" spans="1:5" ht="12" hidden="1">
      <c r="A3124" s="101">
        <v>93334</v>
      </c>
      <c r="B3124" s="82" t="s">
        <v>1611</v>
      </c>
      <c r="C3124" s="82" t="s">
        <v>2238</v>
      </c>
      <c r="D3124" s="82" t="s">
        <v>1592</v>
      </c>
      <c r="E3124" s="82" t="s">
        <v>2239</v>
      </c>
    </row>
    <row r="3125" spans="1:5" ht="12" hidden="1">
      <c r="A3125" s="101">
        <v>93335</v>
      </c>
      <c r="B3125" s="82" t="s">
        <v>1611</v>
      </c>
      <c r="C3125" s="82" t="s">
        <v>2238</v>
      </c>
      <c r="D3125" s="82" t="s">
        <v>1592</v>
      </c>
      <c r="E3125" s="82" t="s">
        <v>2239</v>
      </c>
    </row>
    <row r="3126" spans="1:5" ht="12" hidden="1">
      <c r="A3126" s="101">
        <v>93336</v>
      </c>
      <c r="B3126" s="82" t="s">
        <v>1611</v>
      </c>
      <c r="C3126" s="82" t="s">
        <v>2238</v>
      </c>
      <c r="D3126" s="82" t="s">
        <v>1592</v>
      </c>
      <c r="E3126" s="82" t="s">
        <v>2239</v>
      </c>
    </row>
    <row r="3127" spans="1:5" ht="12" hidden="1">
      <c r="A3127" s="101">
        <v>93337</v>
      </c>
      <c r="B3127" s="82" t="s">
        <v>1611</v>
      </c>
      <c r="C3127" s="82" t="s">
        <v>2238</v>
      </c>
      <c r="D3127" s="82" t="s">
        <v>1592</v>
      </c>
      <c r="E3127" s="82" t="s">
        <v>2239</v>
      </c>
    </row>
    <row r="3128" spans="1:5" ht="12" hidden="1">
      <c r="A3128" s="101">
        <v>93338</v>
      </c>
      <c r="B3128" s="82" t="s">
        <v>1611</v>
      </c>
      <c r="C3128" s="82" t="s">
        <v>2238</v>
      </c>
      <c r="D3128" s="82" t="s">
        <v>1592</v>
      </c>
      <c r="E3128" s="82" t="s">
        <v>2239</v>
      </c>
    </row>
    <row r="3129" spans="1:5" ht="12" hidden="1">
      <c r="A3129" s="101">
        <v>93339</v>
      </c>
      <c r="B3129" s="82" t="s">
        <v>1611</v>
      </c>
      <c r="C3129" s="82" t="s">
        <v>2238</v>
      </c>
      <c r="D3129" s="82" t="s">
        <v>1592</v>
      </c>
      <c r="E3129" s="82" t="s">
        <v>2239</v>
      </c>
    </row>
    <row r="3130" spans="1:5" ht="12" hidden="1">
      <c r="A3130" s="101">
        <v>92320</v>
      </c>
      <c r="B3130" s="82" t="s">
        <v>1611</v>
      </c>
      <c r="C3130" s="82" t="s">
        <v>1407</v>
      </c>
      <c r="D3130" s="82" t="s">
        <v>1592</v>
      </c>
      <c r="E3130" s="82" t="s">
        <v>2239</v>
      </c>
    </row>
    <row r="3131" spans="1:5" ht="12" hidden="1">
      <c r="A3131" s="101">
        <v>92321</v>
      </c>
      <c r="B3131" s="82" t="s">
        <v>1611</v>
      </c>
      <c r="C3131" s="82" t="s">
        <v>1407</v>
      </c>
      <c r="D3131" s="82" t="s">
        <v>1592</v>
      </c>
      <c r="E3131" s="82" t="s">
        <v>2239</v>
      </c>
    </row>
    <row r="3132" spans="1:5" ht="12" hidden="1">
      <c r="A3132" s="101">
        <v>92322</v>
      </c>
      <c r="B3132" s="82" t="s">
        <v>1611</v>
      </c>
      <c r="C3132" s="82" t="s">
        <v>1407</v>
      </c>
      <c r="D3132" s="82" t="s">
        <v>1592</v>
      </c>
      <c r="E3132" s="82" t="s">
        <v>2239</v>
      </c>
    </row>
    <row r="3133" spans="1:5" ht="12" hidden="1">
      <c r="A3133" s="101">
        <v>92323</v>
      </c>
      <c r="B3133" s="82" t="s">
        <v>1611</v>
      </c>
      <c r="C3133" s="82" t="s">
        <v>1407</v>
      </c>
      <c r="D3133" s="82" t="s">
        <v>1592</v>
      </c>
      <c r="E3133" s="82" t="s">
        <v>2239</v>
      </c>
    </row>
    <row r="3134" spans="1:5" ht="12" hidden="1">
      <c r="A3134" s="101">
        <v>92324</v>
      </c>
      <c r="B3134" s="82" t="s">
        <v>1611</v>
      </c>
      <c r="C3134" s="82" t="s">
        <v>1407</v>
      </c>
      <c r="D3134" s="82" t="s">
        <v>1592</v>
      </c>
      <c r="E3134" s="82" t="s">
        <v>2239</v>
      </c>
    </row>
    <row r="3135" spans="1:5" ht="12" hidden="1">
      <c r="A3135" s="101">
        <v>92325</v>
      </c>
      <c r="B3135" s="82" t="s">
        <v>1611</v>
      </c>
      <c r="C3135" s="82" t="s">
        <v>1407</v>
      </c>
      <c r="D3135" s="82" t="s">
        <v>1592</v>
      </c>
      <c r="E3135" s="82" t="s">
        <v>2239</v>
      </c>
    </row>
    <row r="3136" spans="1:5" ht="12" hidden="1">
      <c r="A3136" s="101">
        <v>92326</v>
      </c>
      <c r="B3136" s="82" t="s">
        <v>1611</v>
      </c>
      <c r="C3136" s="82" t="s">
        <v>1407</v>
      </c>
      <c r="D3136" s="82" t="s">
        <v>1592</v>
      </c>
      <c r="E3136" s="82" t="s">
        <v>2239</v>
      </c>
    </row>
    <row r="3137" spans="1:5" ht="12" hidden="1">
      <c r="A3137" s="101">
        <v>92327</v>
      </c>
      <c r="B3137" s="82" t="s">
        <v>1611</v>
      </c>
      <c r="C3137" s="82" t="s">
        <v>1407</v>
      </c>
      <c r="D3137" s="82" t="s">
        <v>1592</v>
      </c>
      <c r="E3137" s="82" t="s">
        <v>2239</v>
      </c>
    </row>
    <row r="3138" spans="1:5" ht="12" hidden="1">
      <c r="A3138" s="101">
        <v>92328</v>
      </c>
      <c r="B3138" s="82" t="s">
        <v>1611</v>
      </c>
      <c r="C3138" s="82" t="s">
        <v>1407</v>
      </c>
      <c r="D3138" s="82" t="s">
        <v>1592</v>
      </c>
      <c r="E3138" s="82" t="s">
        <v>2239</v>
      </c>
    </row>
    <row r="3139" spans="1:5" ht="12" hidden="1">
      <c r="A3139" s="101">
        <v>92329</v>
      </c>
      <c r="B3139" s="82" t="s">
        <v>1611</v>
      </c>
      <c r="C3139" s="82" t="s">
        <v>1407</v>
      </c>
      <c r="D3139" s="82" t="s">
        <v>1592</v>
      </c>
      <c r="E3139" s="82" t="s">
        <v>2239</v>
      </c>
    </row>
    <row r="3140" spans="1:5" ht="12" hidden="1">
      <c r="A3140" s="101">
        <v>92330</v>
      </c>
      <c r="B3140" s="82" t="s">
        <v>1611</v>
      </c>
      <c r="C3140" s="82" t="s">
        <v>1407</v>
      </c>
      <c r="D3140" s="82" t="s">
        <v>1592</v>
      </c>
      <c r="E3140" s="82" t="s">
        <v>2239</v>
      </c>
    </row>
    <row r="3141" spans="1:5" ht="12" hidden="1">
      <c r="A3141" s="101">
        <v>92331</v>
      </c>
      <c r="B3141" s="82" t="s">
        <v>1611</v>
      </c>
      <c r="C3141" s="82" t="s">
        <v>1407</v>
      </c>
      <c r="D3141" s="82" t="s">
        <v>1592</v>
      </c>
      <c r="E3141" s="82" t="s">
        <v>2239</v>
      </c>
    </row>
    <row r="3142" spans="1:5" ht="12" hidden="1">
      <c r="A3142" s="101">
        <v>92332</v>
      </c>
      <c r="B3142" s="82" t="s">
        <v>1611</v>
      </c>
      <c r="C3142" s="82" t="s">
        <v>1407</v>
      </c>
      <c r="D3142" s="82" t="s">
        <v>1592</v>
      </c>
      <c r="E3142" s="82" t="s">
        <v>2239</v>
      </c>
    </row>
    <row r="3143" spans="1:5" ht="12" hidden="1">
      <c r="A3143" s="101">
        <v>92333</v>
      </c>
      <c r="B3143" s="82" t="s">
        <v>1611</v>
      </c>
      <c r="C3143" s="82" t="s">
        <v>1407</v>
      </c>
      <c r="D3143" s="82" t="s">
        <v>1592</v>
      </c>
      <c r="E3143" s="82" t="s">
        <v>2239</v>
      </c>
    </row>
    <row r="3144" spans="1:5" ht="12" hidden="1">
      <c r="A3144" s="101">
        <v>92334</v>
      </c>
      <c r="B3144" s="82" t="s">
        <v>1611</v>
      </c>
      <c r="C3144" s="82" t="s">
        <v>1407</v>
      </c>
      <c r="D3144" s="82" t="s">
        <v>1592</v>
      </c>
      <c r="E3144" s="82" t="s">
        <v>2239</v>
      </c>
    </row>
    <row r="3145" spans="1:5" ht="12" hidden="1">
      <c r="A3145" s="101">
        <v>92335</v>
      </c>
      <c r="B3145" s="82" t="s">
        <v>1611</v>
      </c>
      <c r="C3145" s="82" t="s">
        <v>1407</v>
      </c>
      <c r="D3145" s="82" t="s">
        <v>1592</v>
      </c>
      <c r="E3145" s="82" t="s">
        <v>2239</v>
      </c>
    </row>
    <row r="3146" spans="1:5" ht="12" hidden="1">
      <c r="A3146" s="101">
        <v>92336</v>
      </c>
      <c r="B3146" s="82" t="s">
        <v>1611</v>
      </c>
      <c r="C3146" s="82" t="s">
        <v>1407</v>
      </c>
      <c r="D3146" s="82" t="s">
        <v>1592</v>
      </c>
      <c r="E3146" s="82" t="s">
        <v>2239</v>
      </c>
    </row>
    <row r="3147" spans="1:5" ht="12" hidden="1">
      <c r="A3147" s="101">
        <v>92337</v>
      </c>
      <c r="B3147" s="82" t="s">
        <v>1611</v>
      </c>
      <c r="C3147" s="82" t="s">
        <v>1407</v>
      </c>
      <c r="D3147" s="82" t="s">
        <v>1592</v>
      </c>
      <c r="E3147" s="82" t="s">
        <v>2239</v>
      </c>
    </row>
    <row r="3148" spans="1:5" ht="12" hidden="1">
      <c r="A3148" s="101">
        <v>92338</v>
      </c>
      <c r="B3148" s="82" t="s">
        <v>1611</v>
      </c>
      <c r="C3148" s="82" t="s">
        <v>1407</v>
      </c>
      <c r="D3148" s="82" t="s">
        <v>1592</v>
      </c>
      <c r="E3148" s="82" t="s">
        <v>2239</v>
      </c>
    </row>
    <row r="3149" spans="1:5" ht="12" hidden="1">
      <c r="A3149" s="101">
        <v>92339</v>
      </c>
      <c r="B3149" s="82" t="s">
        <v>1611</v>
      </c>
      <c r="C3149" s="82" t="s">
        <v>1407</v>
      </c>
      <c r="D3149" s="82" t="s">
        <v>1592</v>
      </c>
      <c r="E3149" s="82" t="s">
        <v>2239</v>
      </c>
    </row>
    <row r="3150" spans="1:5" ht="12" hidden="1">
      <c r="A3150" s="83"/>
      <c r="B3150" s="83"/>
      <c r="C3150" s="83"/>
      <c r="D3150" s="83"/>
      <c r="E3150" s="83"/>
    </row>
    <row r="3151" spans="1:5" ht="12" hidden="1">
      <c r="A3151" s="83"/>
      <c r="B3151" s="83"/>
      <c r="C3151" s="83"/>
      <c r="D3151" s="83"/>
      <c r="E3151" s="83"/>
    </row>
    <row r="3152" spans="1:5" ht="12" hidden="1">
      <c r="A3152" s="83"/>
      <c r="B3152" s="83"/>
      <c r="C3152" s="83"/>
      <c r="D3152" s="83"/>
      <c r="E3152" s="83"/>
    </row>
    <row r="3153" spans="1:5" ht="12" hidden="1">
      <c r="A3153" s="83"/>
      <c r="B3153" s="83"/>
      <c r="C3153" s="83"/>
      <c r="D3153" s="83"/>
      <c r="E3153" s="83"/>
    </row>
    <row r="3154" spans="1:5" ht="12" hidden="1">
      <c r="A3154" s="83"/>
      <c r="B3154" s="83"/>
      <c r="C3154" s="83"/>
      <c r="D3154" s="83"/>
      <c r="E3154" s="83"/>
    </row>
    <row r="3155" spans="1:5" ht="12" hidden="1">
      <c r="A3155" s="83"/>
      <c r="B3155" s="83"/>
      <c r="C3155" s="83"/>
      <c r="D3155" s="83"/>
      <c r="E3155" s="83"/>
    </row>
    <row r="3156" spans="1:5" ht="12" hidden="1">
      <c r="A3156" s="83"/>
      <c r="B3156" s="83"/>
      <c r="C3156" s="83"/>
      <c r="D3156" s="83"/>
      <c r="E3156" s="83"/>
    </row>
    <row r="3157" spans="1:5" ht="12" hidden="1">
      <c r="A3157" s="83"/>
      <c r="B3157" s="83"/>
      <c r="C3157" s="83"/>
      <c r="D3157" s="83"/>
      <c r="E3157" s="83"/>
    </row>
    <row r="3158" spans="1:5" ht="12" hidden="1">
      <c r="A3158" s="83"/>
      <c r="B3158" s="83"/>
      <c r="C3158" s="83"/>
      <c r="D3158" s="83"/>
      <c r="E3158" s="83"/>
    </row>
    <row r="3159" spans="1:5" ht="12" hidden="1">
      <c r="A3159" s="83"/>
      <c r="B3159" s="83"/>
      <c r="C3159" s="83"/>
      <c r="D3159" s="83"/>
      <c r="E3159" s="83"/>
    </row>
    <row r="3160" spans="1:5" ht="12" hidden="1">
      <c r="A3160" s="83"/>
      <c r="B3160" s="83"/>
      <c r="C3160" s="83"/>
      <c r="D3160" s="83"/>
      <c r="E3160" s="83"/>
    </row>
    <row r="3161" spans="1:5" ht="12" hidden="1">
      <c r="A3161" s="83"/>
      <c r="B3161" s="83"/>
      <c r="C3161" s="83"/>
      <c r="D3161" s="83"/>
      <c r="E3161" s="83"/>
    </row>
    <row r="3162" spans="1:5" ht="12" hidden="1">
      <c r="A3162" s="83"/>
      <c r="B3162" s="83"/>
      <c r="C3162" s="83"/>
      <c r="D3162" s="83"/>
      <c r="E3162" s="83"/>
    </row>
    <row r="3163" spans="1:5" ht="12" hidden="1">
      <c r="A3163" s="83"/>
      <c r="B3163" s="83"/>
      <c r="C3163" s="83"/>
      <c r="D3163" s="83"/>
      <c r="E3163" s="83"/>
    </row>
    <row r="3164" spans="1:5" ht="12" hidden="1">
      <c r="A3164" s="83"/>
      <c r="B3164" s="83"/>
      <c r="C3164" s="83"/>
      <c r="D3164" s="83"/>
      <c r="E3164" s="83"/>
    </row>
    <row r="3165" spans="1:5" ht="12" hidden="1">
      <c r="A3165" s="83"/>
      <c r="B3165" s="83"/>
      <c r="C3165" s="83"/>
      <c r="D3165" s="83"/>
      <c r="E3165" s="83"/>
    </row>
    <row r="3166" spans="1:5" ht="12" hidden="1">
      <c r="A3166" s="83"/>
      <c r="B3166" s="83"/>
      <c r="C3166" s="83"/>
      <c r="D3166" s="83"/>
      <c r="E3166" s="83"/>
    </row>
    <row r="3167" spans="1:5" ht="12" hidden="1">
      <c r="A3167" s="83"/>
      <c r="B3167" s="83"/>
      <c r="C3167" s="83"/>
      <c r="D3167" s="83"/>
      <c r="E3167" s="83"/>
    </row>
    <row r="3168" spans="1:5" ht="12" hidden="1">
      <c r="A3168" s="83"/>
      <c r="B3168" s="83"/>
      <c r="C3168" s="83"/>
      <c r="D3168" s="83"/>
      <c r="E3168" s="83"/>
    </row>
    <row r="3169" spans="1:5" ht="12" hidden="1">
      <c r="A3169" s="83"/>
      <c r="B3169" s="83"/>
      <c r="C3169" s="83"/>
      <c r="D3169" s="83"/>
      <c r="E3169" s="83"/>
    </row>
    <row r="3170" spans="1:5" ht="12" hidden="1">
      <c r="A3170" s="83"/>
      <c r="B3170" s="83"/>
      <c r="C3170" s="83"/>
      <c r="D3170" s="83"/>
      <c r="E3170" s="83"/>
    </row>
    <row r="3171" spans="1:5" ht="12" hidden="1">
      <c r="A3171" s="83"/>
      <c r="B3171" s="83"/>
      <c r="C3171" s="83"/>
      <c r="D3171" s="83"/>
      <c r="E3171" s="83"/>
    </row>
    <row r="3172" spans="1:5" ht="12" hidden="1">
      <c r="A3172" s="83"/>
      <c r="B3172" s="83"/>
      <c r="C3172" s="83"/>
      <c r="D3172" s="83"/>
      <c r="E3172" s="83"/>
    </row>
    <row r="3173" spans="1:5" ht="12" hidden="1">
      <c r="A3173" s="83"/>
      <c r="B3173" s="83"/>
      <c r="C3173" s="83"/>
      <c r="D3173" s="83"/>
      <c r="E3173" s="83"/>
    </row>
    <row r="3174" spans="1:5" ht="12" hidden="1">
      <c r="A3174" s="83"/>
      <c r="B3174" s="83"/>
      <c r="C3174" s="83"/>
      <c r="D3174" s="83"/>
      <c r="E3174" s="83"/>
    </row>
    <row r="3175" spans="1:5" ht="12" hidden="1">
      <c r="A3175" s="83"/>
      <c r="B3175" s="83"/>
      <c r="C3175" s="83"/>
      <c r="D3175" s="83"/>
      <c r="E3175" s="83"/>
    </row>
    <row r="3176" spans="1:5" ht="12" hidden="1">
      <c r="A3176" s="83"/>
      <c r="B3176" s="83"/>
      <c r="C3176" s="83"/>
      <c r="D3176" s="83"/>
      <c r="E3176" s="83"/>
    </row>
    <row r="3177" spans="1:5" ht="12" hidden="1">
      <c r="A3177" s="83"/>
      <c r="B3177" s="83"/>
      <c r="C3177" s="83"/>
      <c r="D3177" s="83"/>
      <c r="E3177" s="83"/>
    </row>
    <row r="3178" spans="1:5" ht="12" hidden="1">
      <c r="A3178" s="83"/>
      <c r="B3178" s="83"/>
      <c r="C3178" s="83"/>
      <c r="D3178" s="83"/>
      <c r="E3178" s="83"/>
    </row>
    <row r="3179" spans="1:5" ht="12" hidden="1">
      <c r="A3179" s="83"/>
      <c r="B3179" s="83"/>
      <c r="C3179" s="83"/>
      <c r="D3179" s="83"/>
      <c r="E3179" s="83"/>
    </row>
    <row r="3180" spans="1:5" ht="12" hidden="1">
      <c r="A3180" s="83"/>
      <c r="B3180" s="83"/>
      <c r="C3180" s="83"/>
      <c r="D3180" s="83"/>
      <c r="E3180" s="83"/>
    </row>
    <row r="3181" spans="1:5" ht="12" hidden="1">
      <c r="A3181" s="83"/>
      <c r="B3181" s="83"/>
      <c r="C3181" s="83"/>
      <c r="D3181" s="83"/>
      <c r="E3181" s="83"/>
    </row>
    <row r="3182" spans="1:5" ht="12" hidden="1">
      <c r="A3182" s="83"/>
      <c r="B3182" s="83"/>
      <c r="C3182" s="83"/>
      <c r="D3182" s="83"/>
      <c r="E3182" s="83"/>
    </row>
    <row r="3183" spans="1:5" ht="12" hidden="1">
      <c r="A3183" s="83"/>
      <c r="B3183" s="83"/>
      <c r="C3183" s="83"/>
      <c r="D3183" s="83"/>
      <c r="E3183" s="83"/>
    </row>
    <row r="3184" spans="1:5" ht="12" hidden="1">
      <c r="A3184" s="83"/>
      <c r="B3184" s="83"/>
      <c r="C3184" s="83"/>
      <c r="D3184" s="83"/>
      <c r="E3184" s="83"/>
    </row>
    <row r="3185" spans="1:5" ht="12" hidden="1">
      <c r="A3185" s="83"/>
      <c r="B3185" s="83"/>
      <c r="C3185" s="83"/>
      <c r="D3185" s="83"/>
      <c r="E3185" s="83"/>
    </row>
    <row r="3186" spans="1:5" ht="12" hidden="1">
      <c r="A3186" s="83"/>
      <c r="B3186" s="83"/>
      <c r="C3186" s="83"/>
      <c r="D3186" s="83"/>
      <c r="E3186" s="83"/>
    </row>
    <row r="3187" spans="1:5" ht="12" hidden="1">
      <c r="A3187" s="83"/>
      <c r="B3187" s="83"/>
      <c r="C3187" s="83"/>
      <c r="D3187" s="83"/>
      <c r="E3187" s="83"/>
    </row>
    <row r="3188" spans="1:5" ht="12" hidden="1">
      <c r="A3188" s="83"/>
      <c r="B3188" s="83"/>
      <c r="C3188" s="83"/>
      <c r="D3188" s="83"/>
      <c r="E3188" s="83"/>
    </row>
    <row r="3189" spans="1:5" ht="12" hidden="1">
      <c r="A3189" s="83"/>
      <c r="B3189" s="83"/>
      <c r="C3189" s="83"/>
      <c r="D3189" s="83"/>
      <c r="E3189" s="83"/>
    </row>
    <row r="3190" spans="1:5" ht="12" hidden="1">
      <c r="A3190" s="83"/>
      <c r="B3190" s="83"/>
      <c r="C3190" s="83"/>
      <c r="D3190" s="83"/>
      <c r="E3190" s="83"/>
    </row>
    <row r="3191" spans="1:5" ht="12" hidden="1">
      <c r="A3191" s="83"/>
      <c r="B3191" s="83"/>
      <c r="C3191" s="83"/>
      <c r="D3191" s="83"/>
      <c r="E3191" s="83"/>
    </row>
    <row r="3192" spans="1:5" ht="12" hidden="1">
      <c r="A3192" s="83"/>
      <c r="B3192" s="83"/>
      <c r="C3192" s="83"/>
      <c r="D3192" s="83"/>
      <c r="E3192" s="83"/>
    </row>
    <row r="3193" spans="1:5" ht="12" hidden="1">
      <c r="A3193" s="83"/>
      <c r="B3193" s="83"/>
      <c r="C3193" s="83"/>
      <c r="D3193" s="83"/>
      <c r="E3193" s="83"/>
    </row>
    <row r="3194" spans="1:5" ht="12" hidden="1">
      <c r="A3194" s="83"/>
      <c r="B3194" s="83"/>
      <c r="C3194" s="83"/>
      <c r="D3194" s="83"/>
      <c r="E3194" s="83"/>
    </row>
    <row r="3195" spans="1:5" ht="12" hidden="1">
      <c r="A3195" s="83"/>
      <c r="B3195" s="83"/>
      <c r="C3195" s="83"/>
      <c r="D3195" s="83"/>
      <c r="E3195" s="83"/>
    </row>
    <row r="3196" spans="1:5" ht="12" hidden="1">
      <c r="A3196" s="83"/>
      <c r="B3196" s="83"/>
      <c r="C3196" s="83"/>
      <c r="D3196" s="83"/>
      <c r="E3196" s="83"/>
    </row>
    <row r="3197" spans="1:5" ht="12" hidden="1">
      <c r="A3197" s="83"/>
      <c r="B3197" s="83"/>
      <c r="C3197" s="83"/>
      <c r="D3197" s="83"/>
      <c r="E3197" s="83"/>
    </row>
    <row r="3198" spans="1:5" ht="12" hidden="1">
      <c r="A3198" s="83"/>
      <c r="B3198" s="83"/>
      <c r="C3198" s="83"/>
      <c r="D3198" s="83"/>
      <c r="E3198" s="83"/>
    </row>
    <row r="3199" spans="1:5" ht="12" hidden="1">
      <c r="A3199" s="83"/>
      <c r="B3199" s="83"/>
      <c r="C3199" s="83"/>
      <c r="D3199" s="83"/>
      <c r="E3199" s="83"/>
    </row>
    <row r="3200" spans="1:5" ht="12" hidden="1">
      <c r="A3200" s="83"/>
      <c r="B3200" s="83"/>
      <c r="C3200" s="83"/>
      <c r="D3200" s="83"/>
      <c r="E3200" s="83"/>
    </row>
    <row r="3201" spans="1:5" ht="12" hidden="1">
      <c r="A3201" s="83"/>
      <c r="B3201" s="83"/>
      <c r="C3201" s="83"/>
      <c r="D3201" s="83"/>
      <c r="E3201" s="83"/>
    </row>
    <row r="3202" spans="1:5" ht="12" hidden="1">
      <c r="A3202" s="83"/>
      <c r="B3202" s="83"/>
      <c r="C3202" s="83"/>
      <c r="D3202" s="83"/>
      <c r="E3202" s="83"/>
    </row>
    <row r="3203" spans="1:5" ht="12" hidden="1">
      <c r="A3203" s="83"/>
      <c r="B3203" s="83"/>
      <c r="C3203" s="83"/>
      <c r="D3203" s="83"/>
      <c r="E3203" s="83"/>
    </row>
    <row r="3204" spans="1:5" ht="12" hidden="1">
      <c r="A3204" s="83"/>
      <c r="B3204" s="83"/>
      <c r="C3204" s="83"/>
      <c r="D3204" s="83"/>
      <c r="E3204" s="83"/>
    </row>
    <row r="3205" spans="1:5" ht="12" hidden="1">
      <c r="A3205" s="83"/>
      <c r="B3205" s="83"/>
      <c r="C3205" s="83"/>
      <c r="D3205" s="83"/>
      <c r="E3205" s="83"/>
    </row>
    <row r="3206" spans="1:5" ht="12" hidden="1">
      <c r="A3206" s="83"/>
      <c r="B3206" s="83"/>
      <c r="C3206" s="83"/>
      <c r="D3206" s="83"/>
      <c r="E3206" s="83"/>
    </row>
    <row r="3207" spans="1:5" ht="12" hidden="1">
      <c r="A3207" s="83"/>
      <c r="B3207" s="83"/>
      <c r="C3207" s="83"/>
      <c r="D3207" s="83"/>
      <c r="E3207" s="83"/>
    </row>
    <row r="3208" spans="1:5" ht="12" hidden="1">
      <c r="A3208" s="83"/>
      <c r="B3208" s="83"/>
      <c r="C3208" s="83"/>
      <c r="D3208" s="83"/>
      <c r="E3208" s="83"/>
    </row>
    <row r="3209" spans="1:5" ht="12" hidden="1">
      <c r="A3209" s="83"/>
      <c r="B3209" s="83"/>
      <c r="C3209" s="83"/>
      <c r="D3209" s="83"/>
      <c r="E3209" s="83"/>
    </row>
    <row r="3210" spans="1:5" ht="12" hidden="1">
      <c r="A3210" s="83"/>
      <c r="B3210" s="83"/>
      <c r="C3210" s="83"/>
      <c r="D3210" s="83"/>
      <c r="E3210" s="83"/>
    </row>
    <row r="3211" spans="1:5" ht="12" hidden="1">
      <c r="A3211" s="83"/>
      <c r="B3211" s="83"/>
      <c r="C3211" s="83"/>
      <c r="D3211" s="83"/>
      <c r="E3211" s="83"/>
    </row>
    <row r="3212" spans="1:5" ht="12" hidden="1">
      <c r="A3212" s="83"/>
      <c r="B3212" s="83"/>
      <c r="C3212" s="83"/>
      <c r="D3212" s="83"/>
      <c r="E3212" s="83"/>
    </row>
    <row r="3213" spans="1:5" ht="12" hidden="1">
      <c r="A3213" s="83"/>
      <c r="B3213" s="83"/>
      <c r="C3213" s="83"/>
      <c r="D3213" s="83"/>
      <c r="E3213" s="83"/>
    </row>
    <row r="3214" spans="1:5" ht="12" hidden="1">
      <c r="A3214" s="83"/>
      <c r="B3214" s="83"/>
      <c r="C3214" s="83"/>
      <c r="D3214" s="83"/>
      <c r="E3214" s="83"/>
    </row>
    <row r="3215" spans="1:5" ht="12" hidden="1">
      <c r="A3215" s="83"/>
      <c r="B3215" s="83"/>
      <c r="C3215" s="83"/>
      <c r="D3215" s="83"/>
      <c r="E3215" s="83"/>
    </row>
    <row r="3216" spans="1:5" ht="12" hidden="1">
      <c r="A3216" s="83"/>
      <c r="B3216" s="83"/>
      <c r="C3216" s="83"/>
      <c r="D3216" s="83"/>
      <c r="E3216" s="83"/>
    </row>
    <row r="3217" spans="1:5" ht="12" hidden="1">
      <c r="A3217" s="83"/>
      <c r="B3217" s="83"/>
      <c r="C3217" s="83"/>
      <c r="D3217" s="83"/>
      <c r="E3217" s="83"/>
    </row>
    <row r="3218" spans="1:5" ht="12" hidden="1">
      <c r="A3218" s="83"/>
      <c r="B3218" s="83"/>
      <c r="C3218" s="83"/>
      <c r="D3218" s="83"/>
      <c r="E3218" s="83"/>
    </row>
    <row r="3219" spans="1:5" ht="12" hidden="1">
      <c r="A3219" s="83"/>
      <c r="B3219" s="83"/>
      <c r="C3219" s="83"/>
      <c r="D3219" s="83"/>
      <c r="E3219" s="83"/>
    </row>
    <row r="3220" spans="1:5" ht="12" hidden="1">
      <c r="A3220" s="83"/>
      <c r="B3220" s="83"/>
      <c r="C3220" s="83"/>
      <c r="D3220" s="83"/>
      <c r="E3220" s="83"/>
    </row>
    <row r="3221" spans="1:5" ht="12" hidden="1">
      <c r="A3221" s="83"/>
      <c r="B3221" s="83"/>
      <c r="C3221" s="83"/>
      <c r="D3221" s="83"/>
      <c r="E3221" s="83"/>
    </row>
    <row r="3222" spans="1:5" ht="12" hidden="1">
      <c r="A3222" s="83"/>
      <c r="B3222" s="83"/>
      <c r="C3222" s="83"/>
      <c r="D3222" s="83"/>
      <c r="E3222" s="83"/>
    </row>
    <row r="3223" spans="1:5" ht="12" hidden="1">
      <c r="A3223" s="83"/>
      <c r="B3223" s="83"/>
      <c r="C3223" s="83"/>
      <c r="D3223" s="83"/>
      <c r="E3223" s="83"/>
    </row>
    <row r="3224" spans="1:5" ht="12" hidden="1">
      <c r="A3224" s="83"/>
      <c r="B3224" s="83"/>
      <c r="C3224" s="83"/>
      <c r="D3224" s="83"/>
      <c r="E3224" s="83"/>
    </row>
    <row r="3225" spans="1:5" ht="12" hidden="1">
      <c r="A3225" s="83"/>
      <c r="B3225" s="83"/>
      <c r="C3225" s="83"/>
      <c r="D3225" s="83"/>
      <c r="E3225" s="83"/>
    </row>
    <row r="3226" spans="1:5" ht="12" hidden="1">
      <c r="A3226" s="83"/>
      <c r="B3226" s="83"/>
      <c r="C3226" s="83"/>
      <c r="D3226" s="83"/>
      <c r="E3226" s="83"/>
    </row>
    <row r="3227" spans="1:5" ht="12" hidden="1">
      <c r="A3227" s="83"/>
      <c r="B3227" s="83"/>
      <c r="C3227" s="83"/>
      <c r="D3227" s="83"/>
      <c r="E3227" s="83"/>
    </row>
    <row r="3228" spans="1:5" ht="12" hidden="1">
      <c r="A3228" s="83"/>
      <c r="B3228" s="83"/>
      <c r="C3228" s="83"/>
      <c r="D3228" s="83"/>
      <c r="E3228" s="83"/>
    </row>
    <row r="3229" spans="1:5" ht="12" hidden="1">
      <c r="A3229" s="83"/>
      <c r="B3229" s="83"/>
      <c r="C3229" s="83"/>
      <c r="D3229" s="83"/>
      <c r="E3229" s="83"/>
    </row>
    <row r="3230" spans="1:5" ht="12" hidden="1">
      <c r="A3230" s="83"/>
      <c r="B3230" s="83"/>
      <c r="C3230" s="83"/>
      <c r="D3230" s="83"/>
      <c r="E3230" s="83"/>
    </row>
    <row r="3231" spans="1:5" ht="12" hidden="1">
      <c r="A3231" s="83"/>
      <c r="B3231" s="83"/>
      <c r="C3231" s="83"/>
      <c r="D3231" s="83"/>
      <c r="E3231" s="83"/>
    </row>
    <row r="3232" spans="1:5" ht="12" hidden="1">
      <c r="A3232" s="83"/>
      <c r="B3232" s="83"/>
      <c r="C3232" s="83"/>
      <c r="D3232" s="83"/>
      <c r="E3232" s="83"/>
    </row>
    <row r="3233" spans="1:5" ht="12" hidden="1">
      <c r="A3233" s="83"/>
      <c r="B3233" s="83"/>
      <c r="C3233" s="83"/>
      <c r="D3233" s="83"/>
      <c r="E3233" s="83"/>
    </row>
    <row r="3234" spans="1:5" ht="12" hidden="1">
      <c r="A3234" s="83"/>
      <c r="B3234" s="83"/>
      <c r="C3234" s="83"/>
      <c r="D3234" s="83"/>
      <c r="E3234" s="83"/>
    </row>
    <row r="3235" spans="1:5" ht="12" hidden="1">
      <c r="A3235" s="83"/>
      <c r="B3235" s="83"/>
      <c r="C3235" s="83"/>
      <c r="D3235" s="83"/>
      <c r="E3235" s="83"/>
    </row>
    <row r="3236" spans="1:5" ht="12" hidden="1">
      <c r="A3236" s="83"/>
      <c r="B3236" s="83"/>
      <c r="C3236" s="83"/>
      <c r="D3236" s="83"/>
      <c r="E3236" s="83"/>
    </row>
    <row r="3237" spans="1:5" ht="12" hidden="1">
      <c r="A3237" s="83"/>
      <c r="B3237" s="83"/>
      <c r="C3237" s="83"/>
      <c r="D3237" s="83"/>
      <c r="E3237" s="83"/>
    </row>
    <row r="3238" spans="1:5" ht="12" hidden="1">
      <c r="A3238" s="83"/>
      <c r="B3238" s="83"/>
      <c r="C3238" s="83"/>
      <c r="D3238" s="83"/>
      <c r="E3238" s="83"/>
    </row>
    <row r="3239" spans="1:5" ht="12" hidden="1">
      <c r="A3239" s="83"/>
      <c r="B3239" s="83"/>
      <c r="C3239" s="83"/>
      <c r="D3239" s="83"/>
      <c r="E3239" s="83"/>
    </row>
    <row r="3240" spans="1:5" ht="12" hidden="1">
      <c r="A3240" s="83"/>
      <c r="B3240" s="83"/>
      <c r="C3240" s="83"/>
      <c r="D3240" s="83"/>
      <c r="E3240" s="83"/>
    </row>
    <row r="3241" spans="1:5" ht="12" hidden="1">
      <c r="A3241" s="83"/>
      <c r="B3241" s="83"/>
      <c r="C3241" s="83"/>
      <c r="D3241" s="83"/>
      <c r="E3241" s="83"/>
    </row>
    <row r="3242" spans="1:5" ht="12" hidden="1">
      <c r="A3242" s="83"/>
      <c r="B3242" s="83"/>
      <c r="C3242" s="83"/>
      <c r="D3242" s="83"/>
      <c r="E3242" s="83"/>
    </row>
    <row r="3243" spans="1:5" ht="12" hidden="1">
      <c r="A3243" s="83"/>
      <c r="B3243" s="83"/>
      <c r="C3243" s="83"/>
      <c r="D3243" s="83"/>
      <c r="E3243" s="83"/>
    </row>
    <row r="3244" spans="1:5" ht="12" hidden="1">
      <c r="A3244" s="83"/>
      <c r="B3244" s="83"/>
      <c r="C3244" s="83"/>
      <c r="D3244" s="83"/>
      <c r="E3244" s="83"/>
    </row>
    <row r="3245" spans="1:5" ht="12" hidden="1">
      <c r="A3245" s="83"/>
      <c r="B3245" s="83"/>
      <c r="C3245" s="83"/>
      <c r="D3245" s="83"/>
      <c r="E3245" s="83"/>
    </row>
    <row r="3246" spans="1:5" ht="12" hidden="1">
      <c r="A3246" s="83"/>
      <c r="B3246" s="83"/>
      <c r="C3246" s="83"/>
      <c r="D3246" s="83"/>
      <c r="E3246" s="83"/>
    </row>
    <row r="3247" spans="1:5" ht="12" hidden="1">
      <c r="A3247" s="83"/>
      <c r="B3247" s="83"/>
      <c r="C3247" s="83"/>
      <c r="D3247" s="83"/>
      <c r="E3247" s="83"/>
    </row>
    <row r="3248" spans="1:5" ht="12" hidden="1">
      <c r="A3248" s="83"/>
      <c r="B3248" s="83"/>
      <c r="C3248" s="83"/>
      <c r="D3248" s="83"/>
      <c r="E3248" s="83"/>
    </row>
    <row r="3249" spans="1:5" ht="12" hidden="1">
      <c r="A3249" s="83"/>
      <c r="B3249" s="83"/>
      <c r="C3249" s="83"/>
      <c r="D3249" s="83"/>
      <c r="E3249" s="83"/>
    </row>
    <row r="3250" spans="1:5" ht="12" hidden="1">
      <c r="A3250" s="83"/>
      <c r="B3250" s="83"/>
      <c r="C3250" s="83"/>
      <c r="D3250" s="83"/>
      <c r="E3250" s="83"/>
    </row>
    <row r="3251" spans="1:5" ht="12" hidden="1">
      <c r="A3251" s="83"/>
      <c r="B3251" s="83"/>
      <c r="C3251" s="83"/>
      <c r="D3251" s="83"/>
      <c r="E3251" s="83"/>
    </row>
    <row r="3252" spans="1:5" ht="12" hidden="1">
      <c r="A3252" s="83"/>
      <c r="B3252" s="83"/>
      <c r="C3252" s="83"/>
      <c r="D3252" s="83"/>
      <c r="E3252" s="83"/>
    </row>
    <row r="3253" spans="1:5" ht="12" hidden="1">
      <c r="A3253" s="83"/>
      <c r="B3253" s="83"/>
      <c r="C3253" s="83"/>
      <c r="D3253" s="83"/>
      <c r="E3253" s="83"/>
    </row>
    <row r="3254" spans="1:5" ht="12" hidden="1">
      <c r="A3254" s="83"/>
      <c r="B3254" s="83"/>
      <c r="C3254" s="83"/>
      <c r="D3254" s="83"/>
      <c r="E3254" s="83"/>
    </row>
    <row r="3255" spans="1:5" ht="12" hidden="1">
      <c r="A3255" s="83"/>
      <c r="B3255" s="83"/>
      <c r="C3255" s="83"/>
      <c r="D3255" s="83"/>
      <c r="E3255" s="83"/>
    </row>
    <row r="3256" spans="1:5" ht="12" hidden="1">
      <c r="A3256" s="83"/>
      <c r="B3256" s="83"/>
      <c r="C3256" s="83"/>
      <c r="D3256" s="83"/>
      <c r="E3256" s="83"/>
    </row>
    <row r="3257" spans="1:5" ht="12" hidden="1">
      <c r="A3257" s="83"/>
      <c r="B3257" s="83"/>
      <c r="C3257" s="83"/>
      <c r="D3257" s="83"/>
      <c r="E3257" s="83"/>
    </row>
    <row r="3258" spans="1:5" ht="12" hidden="1">
      <c r="A3258" s="83"/>
      <c r="B3258" s="83"/>
      <c r="C3258" s="83"/>
      <c r="D3258" s="83"/>
      <c r="E3258" s="83"/>
    </row>
    <row r="3259" spans="1:5" ht="12" hidden="1">
      <c r="A3259" s="83"/>
      <c r="B3259" s="83"/>
      <c r="C3259" s="83"/>
      <c r="D3259" s="83"/>
      <c r="E3259" s="83"/>
    </row>
    <row r="3260" spans="1:5" ht="12" hidden="1">
      <c r="A3260" s="83"/>
      <c r="B3260" s="83"/>
      <c r="C3260" s="83"/>
      <c r="D3260" s="83"/>
      <c r="E3260" s="83"/>
    </row>
    <row r="3261" spans="1:5" ht="12" hidden="1">
      <c r="A3261" s="83"/>
      <c r="B3261" s="83"/>
      <c r="C3261" s="83"/>
      <c r="D3261" s="83"/>
      <c r="E3261" s="83"/>
    </row>
    <row r="3262" spans="1:5" ht="12" hidden="1">
      <c r="A3262" s="83"/>
      <c r="B3262" s="83"/>
      <c r="C3262" s="83"/>
      <c r="D3262" s="83"/>
      <c r="E3262" s="83"/>
    </row>
    <row r="3263" spans="1:5" ht="12" hidden="1">
      <c r="A3263" s="83"/>
      <c r="B3263" s="83"/>
      <c r="C3263" s="83"/>
      <c r="D3263" s="83"/>
      <c r="E3263" s="83"/>
    </row>
    <row r="3264" spans="1:5" ht="12" hidden="1">
      <c r="A3264" s="83"/>
      <c r="B3264" s="83"/>
      <c r="C3264" s="83"/>
      <c r="D3264" s="83"/>
      <c r="E3264" s="83"/>
    </row>
    <row r="3265" spans="1:5" ht="12" hidden="1">
      <c r="A3265" s="83"/>
      <c r="B3265" s="83"/>
      <c r="C3265" s="83"/>
      <c r="D3265" s="83"/>
      <c r="E3265" s="83"/>
    </row>
    <row r="3266" spans="1:5" ht="12" hidden="1">
      <c r="A3266" s="83"/>
      <c r="B3266" s="83"/>
      <c r="C3266" s="83"/>
      <c r="D3266" s="83"/>
      <c r="E3266" s="83"/>
    </row>
    <row r="3267" spans="1:5" ht="12" hidden="1">
      <c r="A3267" s="83"/>
      <c r="B3267" s="83"/>
      <c r="C3267" s="83"/>
      <c r="D3267" s="83"/>
      <c r="E3267" s="83"/>
    </row>
    <row r="3268" spans="1:5" ht="12" hidden="1">
      <c r="A3268" s="83"/>
      <c r="B3268" s="83"/>
      <c r="C3268" s="83"/>
      <c r="D3268" s="83"/>
      <c r="E3268" s="83"/>
    </row>
    <row r="3269" spans="1:5" ht="12" hidden="1">
      <c r="A3269" s="83"/>
      <c r="B3269" s="83"/>
      <c r="C3269" s="83"/>
      <c r="D3269" s="83"/>
      <c r="E3269" s="83"/>
    </row>
    <row r="3270" spans="1:5" ht="12" hidden="1">
      <c r="A3270" s="83"/>
      <c r="B3270" s="83"/>
      <c r="C3270" s="83"/>
      <c r="D3270" s="83"/>
      <c r="E3270" s="83"/>
    </row>
    <row r="3271" spans="1:5" ht="12" hidden="1">
      <c r="A3271" s="83"/>
      <c r="B3271" s="83"/>
      <c r="C3271" s="83"/>
      <c r="D3271" s="83"/>
      <c r="E3271" s="83"/>
    </row>
    <row r="3272" spans="1:5" ht="12" hidden="1">
      <c r="A3272" s="83"/>
      <c r="B3272" s="83"/>
      <c r="C3272" s="83"/>
      <c r="D3272" s="83"/>
      <c r="E3272" s="83"/>
    </row>
    <row r="3273" spans="1:5" ht="12" hidden="1">
      <c r="A3273" s="83"/>
      <c r="B3273" s="83"/>
      <c r="C3273" s="83"/>
      <c r="D3273" s="83"/>
      <c r="E3273" s="83"/>
    </row>
    <row r="3274" spans="1:5" ht="12" hidden="1">
      <c r="A3274" s="83"/>
      <c r="B3274" s="83"/>
      <c r="C3274" s="83"/>
      <c r="D3274" s="83"/>
      <c r="E3274" s="83"/>
    </row>
    <row r="3275" spans="1:5" ht="12" hidden="1">
      <c r="A3275" s="83"/>
      <c r="B3275" s="83"/>
      <c r="C3275" s="83"/>
      <c r="D3275" s="83"/>
      <c r="E3275" s="83"/>
    </row>
    <row r="3276" spans="1:5" ht="12" hidden="1">
      <c r="A3276" s="83"/>
      <c r="B3276" s="83"/>
      <c r="C3276" s="83"/>
      <c r="D3276" s="83"/>
      <c r="E3276" s="83"/>
    </row>
    <row r="3277" spans="1:5" ht="12" hidden="1">
      <c r="A3277" s="83"/>
      <c r="B3277" s="83"/>
      <c r="C3277" s="83"/>
      <c r="D3277" s="83"/>
      <c r="E3277" s="83"/>
    </row>
    <row r="3278" spans="1:5" ht="12" hidden="1">
      <c r="A3278" s="83"/>
      <c r="B3278" s="83"/>
      <c r="C3278" s="83"/>
      <c r="D3278" s="83"/>
      <c r="E3278" s="83"/>
    </row>
    <row r="3279" spans="1:5" ht="12" hidden="1">
      <c r="A3279" s="83"/>
      <c r="B3279" s="83"/>
      <c r="C3279" s="83"/>
      <c r="D3279" s="83"/>
      <c r="E3279" s="83"/>
    </row>
    <row r="3280" spans="1:5" ht="12" hidden="1">
      <c r="A3280" s="83"/>
      <c r="B3280" s="83"/>
      <c r="C3280" s="83"/>
      <c r="D3280" s="83"/>
      <c r="E3280" s="83"/>
    </row>
    <row r="3281" spans="1:5" ht="12" hidden="1">
      <c r="A3281" s="83"/>
      <c r="B3281" s="83"/>
      <c r="C3281" s="83"/>
      <c r="D3281" s="83"/>
      <c r="E3281" s="83"/>
    </row>
    <row r="3282" spans="1:5" ht="12" hidden="1">
      <c r="A3282" s="83"/>
      <c r="B3282" s="83"/>
      <c r="C3282" s="83"/>
      <c r="D3282" s="83"/>
      <c r="E3282" s="83"/>
    </row>
    <row r="3283" spans="1:5" ht="12" hidden="1">
      <c r="A3283" s="83"/>
      <c r="B3283" s="83"/>
      <c r="C3283" s="83"/>
      <c r="D3283" s="83"/>
      <c r="E3283" s="83"/>
    </row>
    <row r="3284" spans="1:5" ht="12" hidden="1">
      <c r="A3284" s="83"/>
      <c r="B3284" s="83"/>
      <c r="C3284" s="83"/>
      <c r="D3284" s="83"/>
      <c r="E3284" s="83"/>
    </row>
    <row r="3285" spans="1:5" ht="12" hidden="1">
      <c r="A3285" s="83"/>
      <c r="B3285" s="83"/>
      <c r="C3285" s="83"/>
      <c r="D3285" s="83"/>
      <c r="E3285" s="83"/>
    </row>
    <row r="3286" spans="1:5" ht="12" hidden="1">
      <c r="A3286" s="83"/>
      <c r="B3286" s="83"/>
      <c r="C3286" s="83"/>
      <c r="D3286" s="83"/>
      <c r="E3286" s="83"/>
    </row>
    <row r="3287" spans="1:5" ht="12" hidden="1">
      <c r="A3287" s="83"/>
      <c r="B3287" s="83"/>
      <c r="C3287" s="83"/>
      <c r="D3287" s="83"/>
      <c r="E3287" s="83"/>
    </row>
    <row r="3288" spans="1:5" ht="12" hidden="1">
      <c r="A3288" s="83"/>
      <c r="B3288" s="83"/>
      <c r="C3288" s="83"/>
      <c r="D3288" s="83"/>
      <c r="E3288" s="83"/>
    </row>
    <row r="3289" spans="1:5" ht="12" hidden="1">
      <c r="A3289" s="83"/>
      <c r="B3289" s="83"/>
      <c r="C3289" s="83"/>
      <c r="D3289" s="83"/>
      <c r="E3289" s="83"/>
    </row>
    <row r="3290" spans="1:5" ht="12" hidden="1">
      <c r="A3290" s="83"/>
      <c r="B3290" s="83"/>
      <c r="C3290" s="83"/>
      <c r="D3290" s="83"/>
      <c r="E3290" s="83"/>
    </row>
    <row r="3291" spans="1:5" ht="12" hidden="1">
      <c r="A3291" s="83"/>
      <c r="B3291" s="83"/>
      <c r="C3291" s="83"/>
      <c r="D3291" s="83"/>
      <c r="E3291" s="83"/>
    </row>
    <row r="3292" spans="1:5" ht="12" hidden="1">
      <c r="A3292" s="83"/>
      <c r="B3292" s="83"/>
      <c r="C3292" s="83"/>
      <c r="D3292" s="83"/>
      <c r="E3292" s="83"/>
    </row>
    <row r="3293" spans="1:5" ht="12" hidden="1">
      <c r="A3293" s="83"/>
      <c r="B3293" s="83"/>
      <c r="C3293" s="83"/>
      <c r="D3293" s="83"/>
      <c r="E3293" s="83"/>
    </row>
    <row r="3294" spans="1:5" ht="12" hidden="1">
      <c r="A3294" s="83"/>
      <c r="B3294" s="83"/>
      <c r="C3294" s="83"/>
      <c r="D3294" s="83"/>
      <c r="E3294" s="83"/>
    </row>
    <row r="3295" spans="1:5" ht="12" hidden="1">
      <c r="A3295" s="83"/>
      <c r="B3295" s="83"/>
      <c r="C3295" s="83"/>
      <c r="D3295" s="83"/>
      <c r="E3295" s="83"/>
    </row>
    <row r="3296" spans="1:5" ht="12" hidden="1">
      <c r="A3296" s="83"/>
      <c r="B3296" s="83"/>
      <c r="C3296" s="83"/>
      <c r="D3296" s="83"/>
      <c r="E3296" s="83"/>
    </row>
    <row r="3297" spans="1:5" ht="12" hidden="1">
      <c r="A3297" s="83"/>
      <c r="B3297" s="83"/>
      <c r="C3297" s="83"/>
      <c r="D3297" s="83"/>
      <c r="E3297" s="83"/>
    </row>
    <row r="3298" spans="1:5" ht="12" hidden="1">
      <c r="A3298" s="83"/>
      <c r="B3298" s="83"/>
      <c r="C3298" s="83"/>
      <c r="D3298" s="83"/>
      <c r="E3298" s="83"/>
    </row>
    <row r="3299" spans="1:5" ht="12" hidden="1">
      <c r="A3299" s="83"/>
      <c r="B3299" s="83"/>
      <c r="C3299" s="83"/>
      <c r="D3299" s="83"/>
      <c r="E3299" s="83"/>
    </row>
    <row r="3300" spans="1:5" ht="12" hidden="1">
      <c r="A3300" s="83"/>
      <c r="B3300" s="83"/>
      <c r="C3300" s="83"/>
      <c r="D3300" s="83"/>
      <c r="E3300" s="83"/>
    </row>
    <row r="3301" spans="1:5" ht="12" hidden="1">
      <c r="A3301" s="83"/>
      <c r="B3301" s="83"/>
      <c r="C3301" s="83"/>
      <c r="D3301" s="83"/>
      <c r="E3301" s="83"/>
    </row>
    <row r="3302" spans="1:5" ht="12" hidden="1">
      <c r="A3302" s="83"/>
      <c r="B3302" s="83"/>
      <c r="C3302" s="83"/>
      <c r="D3302" s="83"/>
      <c r="E3302" s="83"/>
    </row>
    <row r="3303" spans="1:5" ht="12" hidden="1">
      <c r="A3303" s="83"/>
      <c r="B3303" s="83"/>
      <c r="C3303" s="83"/>
      <c r="D3303" s="83"/>
      <c r="E3303" s="83"/>
    </row>
    <row r="3304" spans="1:5" ht="12" hidden="1">
      <c r="A3304" s="83"/>
      <c r="B3304" s="83"/>
      <c r="C3304" s="83"/>
      <c r="D3304" s="83"/>
      <c r="E3304" s="83"/>
    </row>
    <row r="3305" spans="1:5" ht="12" hidden="1">
      <c r="A3305" s="83"/>
      <c r="B3305" s="83"/>
      <c r="C3305" s="83"/>
      <c r="D3305" s="83"/>
      <c r="E3305" s="83"/>
    </row>
    <row r="3306" spans="1:5" ht="12" hidden="1">
      <c r="A3306" s="83"/>
      <c r="B3306" s="83"/>
      <c r="C3306" s="83"/>
      <c r="D3306" s="83"/>
      <c r="E3306" s="83"/>
    </row>
    <row r="3307" spans="1:5" ht="12" hidden="1">
      <c r="A3307" s="83"/>
      <c r="B3307" s="83"/>
      <c r="C3307" s="83"/>
      <c r="D3307" s="83"/>
      <c r="E3307" s="83"/>
    </row>
    <row r="3308" spans="1:5" ht="12" hidden="1">
      <c r="A3308" s="83"/>
      <c r="B3308" s="83"/>
      <c r="C3308" s="83"/>
      <c r="D3308" s="83"/>
      <c r="E3308" s="83"/>
    </row>
    <row r="3309" spans="1:5" ht="12" hidden="1">
      <c r="A3309" s="83"/>
      <c r="B3309" s="83"/>
      <c r="C3309" s="83"/>
      <c r="D3309" s="83"/>
      <c r="E3309" s="83"/>
    </row>
    <row r="3310" spans="1:5" ht="12" hidden="1">
      <c r="A3310" s="83"/>
      <c r="B3310" s="83"/>
      <c r="C3310" s="83"/>
      <c r="D3310" s="83"/>
      <c r="E3310" s="83"/>
    </row>
    <row r="3311" spans="1:5" ht="12" hidden="1">
      <c r="A3311" s="83"/>
      <c r="B3311" s="83"/>
      <c r="C3311" s="83"/>
      <c r="D3311" s="83"/>
      <c r="E3311" s="83"/>
    </row>
    <row r="3312" spans="1:5" ht="12" hidden="1">
      <c r="A3312" s="83"/>
      <c r="B3312" s="83"/>
      <c r="C3312" s="83"/>
      <c r="D3312" s="83"/>
      <c r="E3312" s="83"/>
    </row>
    <row r="3313" spans="1:5" ht="12" hidden="1">
      <c r="A3313" s="83"/>
      <c r="B3313" s="83"/>
      <c r="C3313" s="83"/>
      <c r="D3313" s="83"/>
      <c r="E3313" s="83"/>
    </row>
    <row r="3314" spans="1:5" ht="12" hidden="1">
      <c r="A3314" s="83"/>
      <c r="B3314" s="83"/>
      <c r="C3314" s="83"/>
      <c r="D3314" s="83"/>
      <c r="E3314" s="83"/>
    </row>
    <row r="3315" spans="1:5" ht="12" hidden="1">
      <c r="A3315" s="83"/>
      <c r="B3315" s="83"/>
      <c r="C3315" s="83"/>
      <c r="D3315" s="83"/>
      <c r="E3315" s="83"/>
    </row>
    <row r="3316" spans="1:5" ht="12" hidden="1">
      <c r="A3316" s="83"/>
      <c r="B3316" s="83"/>
      <c r="C3316" s="83"/>
      <c r="D3316" s="83"/>
      <c r="E3316" s="83"/>
    </row>
    <row r="3317" spans="1:5" ht="12" hidden="1">
      <c r="A3317" s="83"/>
      <c r="B3317" s="83"/>
      <c r="C3317" s="83"/>
      <c r="D3317" s="83"/>
      <c r="E3317" s="83"/>
    </row>
    <row r="3318" spans="1:5" ht="12" hidden="1">
      <c r="A3318" s="83"/>
      <c r="B3318" s="83"/>
      <c r="C3318" s="83"/>
      <c r="D3318" s="83"/>
      <c r="E3318" s="83"/>
    </row>
    <row r="3319" spans="1:5" ht="12" hidden="1">
      <c r="A3319" s="83"/>
      <c r="B3319" s="83"/>
      <c r="C3319" s="83"/>
      <c r="D3319" s="83"/>
      <c r="E3319" s="83"/>
    </row>
    <row r="3320" spans="1:5" ht="12" hidden="1">
      <c r="A3320" s="83"/>
      <c r="B3320" s="83"/>
      <c r="C3320" s="83"/>
      <c r="D3320" s="83"/>
      <c r="E3320" s="83"/>
    </row>
    <row r="3321" spans="1:5" ht="12" hidden="1">
      <c r="A3321" s="83"/>
      <c r="B3321" s="83"/>
      <c r="C3321" s="83"/>
      <c r="D3321" s="83"/>
      <c r="E3321" s="83"/>
    </row>
    <row r="3322" spans="1:5" ht="12" hidden="1">
      <c r="A3322" s="83"/>
      <c r="B3322" s="83"/>
      <c r="C3322" s="83"/>
      <c r="D3322" s="83"/>
      <c r="E3322" s="83"/>
    </row>
    <row r="3323" spans="1:5" ht="12" hidden="1">
      <c r="A3323" s="83"/>
      <c r="B3323" s="83"/>
      <c r="C3323" s="83"/>
      <c r="D3323" s="83"/>
      <c r="E3323" s="83"/>
    </row>
    <row r="3324" spans="1:5" ht="12" hidden="1">
      <c r="A3324" s="83"/>
      <c r="B3324" s="83"/>
      <c r="C3324" s="83"/>
      <c r="D3324" s="83"/>
      <c r="E3324" s="83"/>
    </row>
    <row r="3325" spans="1:5" ht="12" hidden="1">
      <c r="A3325" s="83"/>
      <c r="B3325" s="83"/>
      <c r="C3325" s="83"/>
      <c r="D3325" s="83"/>
      <c r="E3325" s="83"/>
    </row>
    <row r="3326" spans="1:5" ht="12" hidden="1">
      <c r="A3326" s="83"/>
      <c r="B3326" s="83"/>
      <c r="C3326" s="83"/>
      <c r="D3326" s="83"/>
      <c r="E3326" s="83"/>
    </row>
    <row r="3327" spans="1:5" ht="12" hidden="1">
      <c r="A3327" s="83"/>
      <c r="B3327" s="83"/>
      <c r="C3327" s="83"/>
      <c r="D3327" s="83"/>
      <c r="E3327" s="83"/>
    </row>
    <row r="3328" spans="1:5" ht="12" hidden="1">
      <c r="A3328" s="83"/>
      <c r="B3328" s="83"/>
      <c r="C3328" s="83"/>
      <c r="D3328" s="83"/>
      <c r="E3328" s="83"/>
    </row>
    <row r="3329" spans="1:5" ht="12" hidden="1">
      <c r="A3329" s="83"/>
      <c r="B3329" s="83"/>
      <c r="C3329" s="83"/>
      <c r="D3329" s="83"/>
      <c r="E3329" s="83"/>
    </row>
    <row r="3330" spans="1:5" ht="12" hidden="1">
      <c r="A3330" s="83"/>
      <c r="B3330" s="83"/>
      <c r="C3330" s="83"/>
      <c r="D3330" s="83"/>
      <c r="E3330" s="83"/>
    </row>
    <row r="3331" spans="1:5" ht="12" hidden="1">
      <c r="A3331" s="83"/>
      <c r="B3331" s="83"/>
      <c r="C3331" s="83"/>
      <c r="D3331" s="83"/>
      <c r="E3331" s="83"/>
    </row>
    <row r="3332" spans="1:5" ht="12" hidden="1">
      <c r="A3332" s="83"/>
      <c r="B3332" s="83"/>
      <c r="C3332" s="83"/>
      <c r="D3332" s="83"/>
      <c r="E3332" s="83"/>
    </row>
    <row r="3333" spans="1:5" ht="12" hidden="1">
      <c r="A3333" s="83"/>
      <c r="B3333" s="83"/>
      <c r="C3333" s="83"/>
      <c r="D3333" s="83"/>
      <c r="E3333" s="83"/>
    </row>
    <row r="3334" spans="1:5" ht="12" hidden="1">
      <c r="A3334" s="83"/>
      <c r="B3334" s="83"/>
      <c r="C3334" s="83"/>
      <c r="D3334" s="83"/>
      <c r="E3334" s="83"/>
    </row>
    <row r="3335" spans="1:5" ht="12" hidden="1">
      <c r="A3335" s="83"/>
      <c r="B3335" s="83"/>
      <c r="C3335" s="83"/>
      <c r="D3335" s="83"/>
      <c r="E3335" s="83"/>
    </row>
    <row r="3336" spans="1:5" ht="12" hidden="1">
      <c r="A3336" s="83"/>
      <c r="B3336" s="83"/>
      <c r="C3336" s="83"/>
      <c r="D3336" s="83"/>
      <c r="E3336" s="83"/>
    </row>
    <row r="3337" spans="1:5" ht="12" hidden="1">
      <c r="A3337" s="83"/>
      <c r="B3337" s="83"/>
      <c r="C3337" s="83"/>
      <c r="D3337" s="83"/>
      <c r="E3337" s="83"/>
    </row>
    <row r="3338" spans="1:5" ht="12" hidden="1">
      <c r="A3338" s="83"/>
      <c r="B3338" s="83"/>
      <c r="C3338" s="83"/>
      <c r="D3338" s="83"/>
      <c r="E3338" s="83"/>
    </row>
    <row r="3339" spans="1:5" ht="12" hidden="1">
      <c r="A3339" s="83"/>
      <c r="B3339" s="83"/>
      <c r="C3339" s="83"/>
      <c r="D3339" s="83"/>
      <c r="E3339" s="83"/>
    </row>
    <row r="3340" spans="1:5" ht="12" hidden="1">
      <c r="A3340" s="83"/>
      <c r="B3340" s="83"/>
      <c r="C3340" s="83"/>
      <c r="D3340" s="83"/>
      <c r="E3340" s="83"/>
    </row>
    <row r="3341" spans="1:5" ht="12" hidden="1">
      <c r="A3341" s="83"/>
      <c r="B3341" s="83"/>
      <c r="C3341" s="83"/>
      <c r="D3341" s="83"/>
      <c r="E3341" s="83"/>
    </row>
    <row r="3342" spans="1:5" ht="12" hidden="1">
      <c r="A3342" s="83"/>
      <c r="B3342" s="83"/>
      <c r="C3342" s="83"/>
      <c r="D3342" s="83"/>
      <c r="E3342" s="83"/>
    </row>
    <row r="3343" spans="1:5" ht="12" hidden="1">
      <c r="A3343" s="83"/>
      <c r="B3343" s="83"/>
      <c r="C3343" s="83"/>
      <c r="D3343" s="83"/>
      <c r="E3343" s="83"/>
    </row>
    <row r="3344" spans="1:5" ht="12" hidden="1">
      <c r="A3344" s="83"/>
      <c r="B3344" s="83"/>
      <c r="C3344" s="83"/>
      <c r="D3344" s="83"/>
      <c r="E3344" s="83"/>
    </row>
    <row r="3345" spans="1:5" ht="12" hidden="1">
      <c r="A3345" s="83"/>
      <c r="B3345" s="83"/>
      <c r="C3345" s="83"/>
      <c r="D3345" s="83"/>
      <c r="E3345" s="83"/>
    </row>
    <row r="3346" spans="1:5" ht="12" hidden="1">
      <c r="A3346" s="83"/>
      <c r="B3346" s="83"/>
      <c r="C3346" s="83"/>
      <c r="D3346" s="83"/>
      <c r="E3346" s="83"/>
    </row>
    <row r="3347" spans="1:5" ht="12" hidden="1">
      <c r="A3347" s="83"/>
      <c r="B3347" s="83"/>
      <c r="C3347" s="83"/>
      <c r="D3347" s="83"/>
      <c r="E3347" s="83"/>
    </row>
    <row r="3348" spans="1:5" ht="12" hidden="1">
      <c r="A3348" s="83"/>
      <c r="B3348" s="83"/>
      <c r="C3348" s="83"/>
      <c r="D3348" s="83"/>
      <c r="E3348" s="83"/>
    </row>
    <row r="3349" spans="1:5" ht="12" hidden="1">
      <c r="A3349" s="83"/>
      <c r="B3349" s="83"/>
      <c r="C3349" s="83"/>
      <c r="D3349" s="83"/>
      <c r="E3349" s="83"/>
    </row>
    <row r="3350" spans="1:5" ht="12" hidden="1">
      <c r="A3350" s="83"/>
      <c r="B3350" s="83"/>
      <c r="C3350" s="83"/>
      <c r="D3350" s="83"/>
      <c r="E3350" s="83"/>
    </row>
    <row r="3351" spans="1:5" ht="12" hidden="1">
      <c r="A3351" s="83"/>
      <c r="B3351" s="83"/>
      <c r="C3351" s="83"/>
      <c r="D3351" s="83"/>
      <c r="E3351" s="83"/>
    </row>
    <row r="3352" spans="1:5" ht="12" hidden="1">
      <c r="A3352" s="83"/>
      <c r="B3352" s="83"/>
      <c r="C3352" s="83"/>
      <c r="D3352" s="83"/>
      <c r="E3352" s="83"/>
    </row>
    <row r="3353" spans="1:5" ht="12" hidden="1">
      <c r="A3353" s="83"/>
      <c r="B3353" s="83"/>
      <c r="C3353" s="83"/>
      <c r="D3353" s="83"/>
      <c r="E3353" s="83"/>
    </row>
    <row r="3354" spans="1:5" ht="12" hidden="1">
      <c r="A3354" s="83"/>
      <c r="B3354" s="83"/>
      <c r="C3354" s="83"/>
      <c r="D3354" s="83"/>
      <c r="E3354" s="83"/>
    </row>
    <row r="3355" spans="1:5" ht="12" hidden="1">
      <c r="A3355" s="83"/>
      <c r="B3355" s="83"/>
      <c r="C3355" s="83"/>
      <c r="D3355" s="83"/>
      <c r="E3355" s="83"/>
    </row>
    <row r="3356" spans="1:5" ht="12" hidden="1">
      <c r="A3356" s="83"/>
      <c r="B3356" s="83"/>
      <c r="C3356" s="83"/>
      <c r="D3356" s="83"/>
      <c r="E3356" s="83"/>
    </row>
    <row r="3357" spans="1:5" ht="12" hidden="1">
      <c r="A3357" s="83"/>
      <c r="B3357" s="83"/>
      <c r="C3357" s="83"/>
      <c r="D3357" s="83"/>
      <c r="E3357" s="83"/>
    </row>
    <row r="3358" spans="1:5" ht="12" hidden="1">
      <c r="A3358" s="83"/>
      <c r="B3358" s="83"/>
      <c r="C3358" s="83"/>
      <c r="D3358" s="83"/>
      <c r="E3358" s="83"/>
    </row>
    <row r="3359" spans="1:5" ht="12" hidden="1">
      <c r="A3359" s="83"/>
      <c r="B3359" s="83"/>
      <c r="C3359" s="83"/>
      <c r="D3359" s="83"/>
      <c r="E3359" s="83"/>
    </row>
    <row r="3360" spans="1:5" ht="12" hidden="1">
      <c r="A3360" s="83"/>
      <c r="B3360" s="83"/>
      <c r="C3360" s="83"/>
      <c r="D3360" s="83"/>
      <c r="E3360" s="83"/>
    </row>
    <row r="3361" spans="1:5" ht="12" hidden="1">
      <c r="A3361" s="83"/>
      <c r="B3361" s="83"/>
      <c r="C3361" s="83"/>
      <c r="D3361" s="83"/>
      <c r="E3361" s="83"/>
    </row>
    <row r="3362" spans="1:5" ht="12" hidden="1">
      <c r="A3362" s="83"/>
      <c r="B3362" s="83"/>
      <c r="C3362" s="83"/>
      <c r="D3362" s="83"/>
      <c r="E3362" s="83"/>
    </row>
    <row r="3363" spans="1:5" ht="12" hidden="1">
      <c r="A3363" s="83"/>
      <c r="B3363" s="83"/>
      <c r="C3363" s="83"/>
      <c r="D3363" s="83"/>
      <c r="E3363" s="83"/>
    </row>
    <row r="3364" spans="1:5" ht="12" hidden="1">
      <c r="A3364" s="83"/>
      <c r="B3364" s="83"/>
      <c r="C3364" s="83"/>
      <c r="D3364" s="83"/>
      <c r="E3364" s="83"/>
    </row>
    <row r="3365" spans="1:5" ht="12" hidden="1">
      <c r="A3365" s="83"/>
      <c r="B3365" s="83"/>
      <c r="C3365" s="83"/>
      <c r="D3365" s="83"/>
      <c r="E3365" s="83"/>
    </row>
    <row r="3366" spans="1:5" ht="12" hidden="1">
      <c r="A3366" s="83"/>
      <c r="B3366" s="83"/>
      <c r="C3366" s="83"/>
      <c r="D3366" s="83"/>
      <c r="E3366" s="83"/>
    </row>
    <row r="3367" spans="1:5" ht="12" hidden="1">
      <c r="A3367" s="83"/>
      <c r="B3367" s="83"/>
      <c r="C3367" s="83"/>
      <c r="D3367" s="83"/>
      <c r="E3367" s="83"/>
    </row>
    <row r="3368" spans="1:5" ht="12" hidden="1">
      <c r="A3368" s="83"/>
      <c r="B3368" s="83"/>
      <c r="C3368" s="83"/>
      <c r="D3368" s="83"/>
      <c r="E3368" s="83"/>
    </row>
    <row r="3369" spans="1:5" ht="12" hidden="1">
      <c r="A3369" s="83"/>
      <c r="B3369" s="83"/>
      <c r="C3369" s="83"/>
      <c r="D3369" s="83"/>
      <c r="E3369" s="83"/>
    </row>
    <row r="3370" spans="1:5" ht="12" hidden="1">
      <c r="A3370" s="83"/>
      <c r="B3370" s="83"/>
      <c r="C3370" s="83"/>
      <c r="D3370" s="83"/>
      <c r="E3370" s="83"/>
    </row>
    <row r="3371" spans="1:5" ht="12" hidden="1">
      <c r="A3371" s="83"/>
      <c r="B3371" s="83"/>
      <c r="C3371" s="83"/>
      <c r="D3371" s="83"/>
      <c r="E3371" s="83"/>
    </row>
    <row r="3372" spans="1:5" ht="12" hidden="1">
      <c r="A3372" s="83"/>
      <c r="B3372" s="83"/>
      <c r="C3372" s="83"/>
      <c r="D3372" s="83"/>
      <c r="E3372" s="83"/>
    </row>
    <row r="3373" spans="1:5" ht="12" hidden="1">
      <c r="A3373" s="83"/>
      <c r="B3373" s="83"/>
      <c r="C3373" s="83"/>
      <c r="D3373" s="83"/>
      <c r="E3373" s="83"/>
    </row>
    <row r="3374" spans="1:5" ht="12" hidden="1">
      <c r="A3374" s="83"/>
      <c r="B3374" s="83"/>
      <c r="C3374" s="83"/>
      <c r="D3374" s="83"/>
      <c r="E3374" s="83"/>
    </row>
    <row r="3375" spans="1:5" ht="12" hidden="1">
      <c r="A3375" s="83"/>
      <c r="B3375" s="83"/>
      <c r="C3375" s="83"/>
      <c r="D3375" s="83"/>
      <c r="E3375" s="83"/>
    </row>
    <row r="3376" spans="1:5" ht="12" hidden="1">
      <c r="A3376" s="83"/>
      <c r="B3376" s="83"/>
      <c r="C3376" s="83"/>
      <c r="D3376" s="83"/>
      <c r="E3376" s="83"/>
    </row>
    <row r="3377" spans="1:5" ht="12" hidden="1">
      <c r="A3377" s="83"/>
      <c r="B3377" s="83"/>
      <c r="C3377" s="83"/>
      <c r="D3377" s="83"/>
      <c r="E3377" s="83"/>
    </row>
    <row r="3378" spans="1:5" ht="12" hidden="1">
      <c r="A3378" s="83"/>
      <c r="B3378" s="83"/>
      <c r="C3378" s="83"/>
      <c r="D3378" s="83"/>
      <c r="E3378" s="83"/>
    </row>
    <row r="3379" spans="1:5" ht="12" hidden="1">
      <c r="A3379" s="83"/>
      <c r="B3379" s="83"/>
      <c r="C3379" s="83"/>
      <c r="D3379" s="83"/>
      <c r="E3379" s="83"/>
    </row>
    <row r="3380" spans="1:5" ht="12" hidden="1">
      <c r="A3380" s="83"/>
      <c r="B3380" s="83"/>
      <c r="C3380" s="83"/>
      <c r="D3380" s="83"/>
      <c r="E3380" s="83"/>
    </row>
    <row r="3381" spans="1:5" ht="12" hidden="1">
      <c r="A3381" s="83"/>
      <c r="B3381" s="83"/>
      <c r="C3381" s="83"/>
      <c r="D3381" s="83"/>
      <c r="E3381" s="83"/>
    </row>
    <row r="3382" spans="1:5" ht="12" hidden="1">
      <c r="A3382" s="83"/>
      <c r="B3382" s="83"/>
      <c r="C3382" s="83"/>
      <c r="D3382" s="83"/>
      <c r="E3382" s="83"/>
    </row>
    <row r="3383" spans="1:5" ht="12" hidden="1">
      <c r="A3383" s="83"/>
      <c r="B3383" s="83"/>
      <c r="C3383" s="83"/>
      <c r="D3383" s="83"/>
      <c r="E3383" s="83"/>
    </row>
    <row r="3384" spans="1:5" ht="12" hidden="1">
      <c r="A3384" s="83"/>
      <c r="B3384" s="83"/>
      <c r="C3384" s="83"/>
      <c r="D3384" s="83"/>
      <c r="E3384" s="83"/>
    </row>
    <row r="3385" spans="1:5" ht="12" hidden="1">
      <c r="A3385" s="83"/>
      <c r="B3385" s="83"/>
      <c r="C3385" s="83"/>
      <c r="D3385" s="83"/>
      <c r="E3385" s="83"/>
    </row>
    <row r="3386" spans="1:5" ht="12" hidden="1">
      <c r="A3386" s="83"/>
      <c r="B3386" s="83"/>
      <c r="C3386" s="83"/>
      <c r="D3386" s="83"/>
      <c r="E3386" s="83"/>
    </row>
    <row r="3387" spans="1:5" ht="12" hidden="1">
      <c r="A3387" s="83"/>
      <c r="B3387" s="83"/>
      <c r="C3387" s="83"/>
      <c r="D3387" s="83"/>
      <c r="E3387" s="83"/>
    </row>
    <row r="3388" spans="1:5" ht="12" hidden="1">
      <c r="A3388" s="83"/>
      <c r="B3388" s="83"/>
      <c r="C3388" s="83"/>
      <c r="D3388" s="83"/>
      <c r="E3388" s="83"/>
    </row>
    <row r="3389" spans="1:5" ht="12" hidden="1">
      <c r="A3389" s="83"/>
      <c r="B3389" s="83"/>
      <c r="C3389" s="83"/>
      <c r="D3389" s="83"/>
      <c r="E3389" s="83"/>
    </row>
    <row r="3390" spans="1:5" ht="12" hidden="1">
      <c r="A3390" s="83"/>
      <c r="B3390" s="83"/>
      <c r="C3390" s="83"/>
      <c r="D3390" s="83"/>
      <c r="E3390" s="83"/>
    </row>
    <row r="3391" spans="1:5" ht="12" hidden="1">
      <c r="A3391" s="83"/>
      <c r="B3391" s="83"/>
      <c r="C3391" s="83"/>
      <c r="D3391" s="83"/>
      <c r="E3391" s="83"/>
    </row>
    <row r="3392" spans="1:5" ht="12" hidden="1">
      <c r="A3392" s="83"/>
      <c r="B3392" s="83"/>
      <c r="C3392" s="83"/>
      <c r="D3392" s="83"/>
      <c r="E3392" s="83"/>
    </row>
    <row r="3393" spans="1:5" ht="12" hidden="1">
      <c r="A3393" s="83"/>
      <c r="B3393" s="83"/>
      <c r="C3393" s="83"/>
      <c r="D3393" s="83"/>
      <c r="E3393" s="83"/>
    </row>
    <row r="3394" spans="1:5" ht="12" hidden="1">
      <c r="A3394" s="83"/>
      <c r="B3394" s="83"/>
      <c r="C3394" s="83"/>
      <c r="D3394" s="83"/>
      <c r="E3394" s="83"/>
    </row>
    <row r="3395" spans="1:5" ht="12" hidden="1">
      <c r="A3395" s="83"/>
      <c r="B3395" s="83"/>
      <c r="C3395" s="83"/>
      <c r="D3395" s="83"/>
      <c r="E3395" s="83"/>
    </row>
    <row r="3396" spans="1:5" ht="12" hidden="1">
      <c r="A3396" s="83"/>
      <c r="B3396" s="83"/>
      <c r="C3396" s="83"/>
      <c r="D3396" s="83"/>
      <c r="E3396" s="83"/>
    </row>
    <row r="3397" spans="1:5" ht="12" hidden="1">
      <c r="A3397" s="83"/>
      <c r="B3397" s="83"/>
      <c r="C3397" s="83"/>
      <c r="D3397" s="83"/>
      <c r="E3397" s="83"/>
    </row>
    <row r="3398" spans="1:5" ht="12" hidden="1">
      <c r="A3398" s="83"/>
      <c r="B3398" s="83"/>
      <c r="C3398" s="83"/>
      <c r="D3398" s="83"/>
      <c r="E3398" s="83"/>
    </row>
    <row r="3399" spans="1:5" ht="12" hidden="1">
      <c r="A3399" s="83"/>
      <c r="B3399" s="83"/>
      <c r="C3399" s="83"/>
      <c r="D3399" s="83"/>
      <c r="E3399" s="83"/>
    </row>
    <row r="3400" spans="1:5" ht="12" hidden="1">
      <c r="A3400" s="83"/>
      <c r="B3400" s="83"/>
      <c r="C3400" s="83"/>
      <c r="D3400" s="83"/>
      <c r="E3400" s="83"/>
    </row>
    <row r="3401" spans="1:5" ht="12" hidden="1">
      <c r="A3401" s="83"/>
      <c r="B3401" s="83"/>
      <c r="C3401" s="83"/>
      <c r="D3401" s="83"/>
      <c r="E3401" s="83"/>
    </row>
    <row r="3402" spans="1:5" ht="12" hidden="1">
      <c r="A3402" s="83"/>
      <c r="B3402" s="83"/>
      <c r="C3402" s="83"/>
      <c r="D3402" s="83"/>
      <c r="E3402" s="83"/>
    </row>
    <row r="3403" spans="1:5" ht="12" hidden="1">
      <c r="A3403" s="83"/>
      <c r="B3403" s="83"/>
      <c r="C3403" s="83"/>
      <c r="D3403" s="83"/>
      <c r="E3403" s="83"/>
    </row>
    <row r="3404" spans="1:5" ht="12" hidden="1">
      <c r="A3404" s="83"/>
      <c r="B3404" s="83"/>
      <c r="C3404" s="83"/>
      <c r="D3404" s="83"/>
      <c r="E3404" s="83"/>
    </row>
    <row r="3405" spans="1:5" ht="12" hidden="1">
      <c r="A3405" s="83"/>
      <c r="B3405" s="83"/>
      <c r="C3405" s="83"/>
      <c r="D3405" s="83"/>
      <c r="E3405" s="83"/>
    </row>
    <row r="3406" spans="1:5" ht="12" hidden="1">
      <c r="A3406" s="83"/>
      <c r="B3406" s="83"/>
      <c r="C3406" s="83"/>
      <c r="D3406" s="83"/>
      <c r="E3406" s="83"/>
    </row>
    <row r="3407" spans="1:5" ht="12" hidden="1">
      <c r="A3407" s="83"/>
      <c r="B3407" s="83"/>
      <c r="C3407" s="83"/>
      <c r="D3407" s="83"/>
      <c r="E3407" s="83"/>
    </row>
    <row r="3408" spans="1:5" ht="12" hidden="1">
      <c r="A3408" s="83"/>
      <c r="B3408" s="83"/>
      <c r="C3408" s="83"/>
      <c r="D3408" s="83"/>
      <c r="E3408" s="83"/>
    </row>
    <row r="3409" spans="1:5" ht="12" hidden="1">
      <c r="A3409" s="83"/>
      <c r="B3409" s="83"/>
      <c r="C3409" s="83"/>
      <c r="D3409" s="83"/>
      <c r="E3409" s="83"/>
    </row>
    <row r="3410" spans="1:5" ht="12" hidden="1">
      <c r="A3410" s="83"/>
      <c r="B3410" s="83"/>
      <c r="C3410" s="83"/>
      <c r="D3410" s="83"/>
      <c r="E3410" s="83"/>
    </row>
    <row r="3411" spans="1:5" ht="12" hidden="1">
      <c r="A3411" s="83"/>
      <c r="B3411" s="83"/>
      <c r="C3411" s="83"/>
      <c r="D3411" s="83"/>
      <c r="E3411" s="83"/>
    </row>
    <row r="3412" spans="1:5" ht="12" hidden="1">
      <c r="A3412" s="83"/>
      <c r="B3412" s="83"/>
      <c r="C3412" s="83"/>
      <c r="D3412" s="83"/>
      <c r="E3412" s="83"/>
    </row>
    <row r="3413" spans="1:5" ht="12" hidden="1">
      <c r="A3413" s="83"/>
      <c r="B3413" s="83"/>
      <c r="C3413" s="83"/>
      <c r="D3413" s="83"/>
      <c r="E3413" s="83"/>
    </row>
    <row r="3414" spans="1:5" ht="12" hidden="1">
      <c r="A3414" s="83"/>
      <c r="B3414" s="83"/>
      <c r="C3414" s="83"/>
      <c r="D3414" s="83"/>
      <c r="E3414" s="83"/>
    </row>
    <row r="3415" spans="1:5" ht="12" hidden="1">
      <c r="A3415" s="83"/>
      <c r="B3415" s="83"/>
      <c r="C3415" s="83"/>
      <c r="D3415" s="83"/>
      <c r="E3415" s="83"/>
    </row>
    <row r="3416" spans="1:5" ht="12" hidden="1">
      <c r="A3416" s="83"/>
      <c r="B3416" s="83"/>
      <c r="C3416" s="83"/>
      <c r="D3416" s="83"/>
      <c r="E3416" s="83"/>
    </row>
    <row r="3417" spans="1:5" ht="12" hidden="1">
      <c r="A3417" s="83"/>
      <c r="B3417" s="83"/>
      <c r="C3417" s="83"/>
      <c r="D3417" s="83"/>
      <c r="E3417" s="83"/>
    </row>
    <row r="3418" spans="1:5" ht="12" hidden="1">
      <c r="A3418" s="83"/>
      <c r="B3418" s="83"/>
      <c r="C3418" s="83"/>
      <c r="D3418" s="83"/>
      <c r="E3418" s="83"/>
    </row>
    <row r="3419" spans="1:5" ht="12" hidden="1">
      <c r="A3419" s="83"/>
      <c r="B3419" s="83"/>
      <c r="C3419" s="83"/>
      <c r="D3419" s="83"/>
      <c r="E3419" s="83"/>
    </row>
    <row r="3420" spans="1:5" ht="12" hidden="1">
      <c r="A3420" s="83"/>
      <c r="B3420" s="83"/>
      <c r="C3420" s="83"/>
      <c r="D3420" s="83"/>
      <c r="E3420" s="83"/>
    </row>
    <row r="3421" spans="1:5" ht="12" hidden="1">
      <c r="A3421" s="83"/>
      <c r="B3421" s="83"/>
      <c r="C3421" s="83"/>
      <c r="D3421" s="83"/>
      <c r="E3421" s="83"/>
    </row>
    <row r="3422" spans="1:5" ht="12" hidden="1">
      <c r="A3422" s="83"/>
      <c r="B3422" s="83"/>
      <c r="C3422" s="83"/>
      <c r="D3422" s="83"/>
      <c r="E3422" s="83"/>
    </row>
    <row r="3423" spans="1:5" ht="12" hidden="1">
      <c r="A3423" s="83"/>
      <c r="B3423" s="83"/>
      <c r="C3423" s="83"/>
      <c r="D3423" s="83"/>
      <c r="E3423" s="83"/>
    </row>
    <row r="3424" spans="1:5" ht="12" hidden="1">
      <c r="A3424" s="83"/>
      <c r="B3424" s="83"/>
      <c r="C3424" s="83"/>
      <c r="D3424" s="83"/>
      <c r="E3424" s="83"/>
    </row>
    <row r="3425" spans="1:5" ht="12" hidden="1">
      <c r="A3425" s="83"/>
      <c r="B3425" s="83"/>
      <c r="C3425" s="83"/>
      <c r="D3425" s="83"/>
      <c r="E3425" s="83"/>
    </row>
    <row r="3426" spans="1:5" ht="12" hidden="1">
      <c r="A3426" s="83"/>
      <c r="B3426" s="83"/>
      <c r="C3426" s="83"/>
      <c r="D3426" s="83"/>
      <c r="E3426" s="83"/>
    </row>
    <row r="3427" spans="1:5" ht="12" hidden="1">
      <c r="A3427" s="83"/>
      <c r="B3427" s="83"/>
      <c r="C3427" s="83"/>
      <c r="D3427" s="83"/>
      <c r="E3427" s="83"/>
    </row>
    <row r="3428" spans="1:5" ht="12" hidden="1">
      <c r="A3428" s="83"/>
      <c r="B3428" s="83"/>
      <c r="C3428" s="83"/>
      <c r="D3428" s="83"/>
      <c r="E3428" s="83"/>
    </row>
    <row r="3429" spans="1:5" ht="12" hidden="1">
      <c r="A3429" s="83"/>
      <c r="B3429" s="83"/>
      <c r="C3429" s="83"/>
      <c r="D3429" s="83"/>
      <c r="E3429" s="83"/>
    </row>
    <row r="3430" spans="1:5" ht="12" hidden="1">
      <c r="A3430" s="83"/>
      <c r="B3430" s="83"/>
      <c r="C3430" s="83"/>
      <c r="D3430" s="83"/>
      <c r="E3430" s="83"/>
    </row>
    <row r="3431" spans="1:5" ht="12" hidden="1">
      <c r="A3431" s="83"/>
      <c r="B3431" s="83"/>
      <c r="C3431" s="83"/>
      <c r="D3431" s="83"/>
      <c r="E3431" s="83"/>
    </row>
    <row r="3432" spans="1:5" ht="12" hidden="1">
      <c r="A3432" s="83"/>
      <c r="B3432" s="83"/>
      <c r="C3432" s="83"/>
      <c r="D3432" s="83"/>
      <c r="E3432" s="83"/>
    </row>
    <row r="3433" spans="1:5" ht="12" hidden="1">
      <c r="A3433" s="83"/>
      <c r="B3433" s="83"/>
      <c r="C3433" s="83"/>
      <c r="D3433" s="83"/>
      <c r="E3433" s="83"/>
    </row>
    <row r="3434" spans="1:5" ht="12" hidden="1">
      <c r="A3434" s="83"/>
      <c r="B3434" s="83"/>
      <c r="C3434" s="83"/>
      <c r="D3434" s="83"/>
      <c r="E3434" s="83"/>
    </row>
    <row r="3435" spans="1:5" ht="12" hidden="1">
      <c r="A3435" s="83"/>
      <c r="B3435" s="83"/>
      <c r="C3435" s="83"/>
      <c r="D3435" s="83"/>
      <c r="E3435" s="83"/>
    </row>
    <row r="3436" spans="1:5" ht="12" hidden="1">
      <c r="A3436" s="83"/>
      <c r="B3436" s="83"/>
      <c r="C3436" s="83"/>
      <c r="D3436" s="83"/>
      <c r="E3436" s="83"/>
    </row>
    <row r="3437" spans="1:5" ht="12" hidden="1">
      <c r="A3437" s="83"/>
      <c r="B3437" s="83"/>
      <c r="C3437" s="83"/>
      <c r="D3437" s="83"/>
      <c r="E3437" s="83"/>
    </row>
    <row r="3438" spans="1:5" ht="12" hidden="1">
      <c r="A3438" s="83"/>
      <c r="B3438" s="83"/>
      <c r="C3438" s="83"/>
      <c r="D3438" s="83"/>
      <c r="E3438" s="83"/>
    </row>
    <row r="3439" spans="1:5" ht="12" hidden="1">
      <c r="A3439" s="83"/>
      <c r="B3439" s="83"/>
      <c r="C3439" s="83"/>
      <c r="D3439" s="83"/>
      <c r="E3439" s="83"/>
    </row>
    <row r="3440" spans="1:5" ht="12" hidden="1">
      <c r="A3440" s="83"/>
      <c r="B3440" s="83"/>
      <c r="C3440" s="83"/>
      <c r="D3440" s="83"/>
      <c r="E3440" s="83"/>
    </row>
    <row r="3441" spans="1:5" ht="12" hidden="1">
      <c r="A3441" s="83"/>
      <c r="B3441" s="83"/>
      <c r="C3441" s="83"/>
      <c r="D3441" s="83"/>
      <c r="E3441" s="83"/>
    </row>
    <row r="3442" spans="1:5" ht="12" hidden="1">
      <c r="A3442" s="83"/>
      <c r="B3442" s="83"/>
      <c r="C3442" s="83"/>
      <c r="D3442" s="83"/>
      <c r="E3442" s="83"/>
    </row>
    <row r="3443" spans="1:5" ht="12" hidden="1">
      <c r="A3443" s="83"/>
      <c r="B3443" s="83"/>
      <c r="C3443" s="83"/>
      <c r="D3443" s="83"/>
      <c r="E3443" s="83"/>
    </row>
    <row r="3444" spans="1:5" ht="12" hidden="1">
      <c r="A3444" s="83"/>
      <c r="B3444" s="83"/>
      <c r="C3444" s="83"/>
      <c r="D3444" s="83"/>
      <c r="E3444" s="83"/>
    </row>
    <row r="3445" spans="1:5" ht="12" hidden="1">
      <c r="A3445" s="83"/>
      <c r="B3445" s="83"/>
      <c r="C3445" s="83"/>
      <c r="D3445" s="83"/>
      <c r="E3445" s="83"/>
    </row>
    <row r="3446" spans="1:5" ht="12" hidden="1">
      <c r="A3446" s="83"/>
      <c r="B3446" s="83"/>
      <c r="C3446" s="83"/>
      <c r="D3446" s="83"/>
      <c r="E3446" s="83"/>
    </row>
    <row r="3447" spans="1:5" ht="12" hidden="1">
      <c r="A3447" s="83"/>
      <c r="B3447" s="83"/>
      <c r="C3447" s="83"/>
      <c r="D3447" s="83"/>
      <c r="E3447" s="83"/>
    </row>
    <row r="3448" spans="1:5" ht="12" hidden="1">
      <c r="A3448" s="83"/>
      <c r="B3448" s="83"/>
      <c r="C3448" s="83"/>
      <c r="D3448" s="83"/>
      <c r="E3448" s="83"/>
    </row>
    <row r="3449" spans="1:5" ht="12" hidden="1">
      <c r="A3449" s="83"/>
      <c r="B3449" s="83"/>
      <c r="C3449" s="83"/>
      <c r="D3449" s="83"/>
      <c r="E3449" s="83"/>
    </row>
    <row r="3450" spans="1:5" ht="12" hidden="1">
      <c r="A3450" s="83"/>
      <c r="B3450" s="83"/>
      <c r="C3450" s="83"/>
      <c r="D3450" s="83"/>
      <c r="E3450" s="83"/>
    </row>
    <row r="3451" spans="1:5" ht="12" hidden="1">
      <c r="A3451" s="83"/>
      <c r="B3451" s="83"/>
      <c r="C3451" s="83"/>
      <c r="D3451" s="83"/>
      <c r="E3451" s="83"/>
    </row>
    <row r="3452" spans="1:5" ht="12" hidden="1">
      <c r="A3452" s="83"/>
      <c r="B3452" s="83"/>
      <c r="C3452" s="83"/>
      <c r="D3452" s="83"/>
      <c r="E3452" s="83"/>
    </row>
    <row r="3453" spans="1:5" ht="12" hidden="1">
      <c r="A3453" s="83"/>
      <c r="B3453" s="83"/>
      <c r="C3453" s="83"/>
      <c r="D3453" s="83"/>
      <c r="E3453" s="83"/>
    </row>
    <row r="3454" spans="1:5" ht="12" hidden="1">
      <c r="A3454" s="83"/>
      <c r="B3454" s="83"/>
      <c r="C3454" s="83"/>
      <c r="D3454" s="83"/>
      <c r="E3454" s="83"/>
    </row>
    <row r="3455" spans="1:5" ht="12" hidden="1">
      <c r="A3455" s="83"/>
      <c r="B3455" s="83"/>
      <c r="C3455" s="83"/>
      <c r="D3455" s="83"/>
      <c r="E3455" s="83"/>
    </row>
    <row r="3456" spans="1:5" ht="12" hidden="1">
      <c r="A3456" s="83"/>
      <c r="B3456" s="83"/>
      <c r="C3456" s="83"/>
      <c r="D3456" s="83"/>
      <c r="E3456" s="83"/>
    </row>
    <row r="3457" spans="1:5" ht="12" hidden="1">
      <c r="A3457" s="83"/>
      <c r="B3457" s="83"/>
      <c r="C3457" s="83"/>
      <c r="D3457" s="83"/>
      <c r="E3457" s="83"/>
    </row>
    <row r="3458" spans="1:5" ht="12" hidden="1">
      <c r="A3458" s="83"/>
      <c r="B3458" s="83"/>
      <c r="C3458" s="83"/>
      <c r="D3458" s="83"/>
      <c r="E3458" s="83"/>
    </row>
    <row r="3459" spans="1:5" ht="12" hidden="1">
      <c r="A3459" s="83"/>
      <c r="B3459" s="83"/>
      <c r="C3459" s="83"/>
      <c r="D3459" s="83"/>
      <c r="E3459" s="83"/>
    </row>
    <row r="3460" spans="1:5" ht="12" hidden="1">
      <c r="A3460" s="83"/>
      <c r="B3460" s="83"/>
      <c r="C3460" s="83"/>
      <c r="D3460" s="83"/>
      <c r="E3460" s="83"/>
    </row>
    <row r="3461" spans="1:5" ht="12" hidden="1">
      <c r="A3461" s="83"/>
      <c r="B3461" s="83"/>
      <c r="C3461" s="83"/>
      <c r="D3461" s="83"/>
      <c r="E3461" s="83"/>
    </row>
    <row r="3462" spans="1:5" ht="12" hidden="1">
      <c r="A3462" s="83"/>
      <c r="B3462" s="83"/>
      <c r="C3462" s="83"/>
      <c r="D3462" s="83"/>
      <c r="E3462" s="83"/>
    </row>
    <row r="3463" spans="1:5" ht="12" hidden="1">
      <c r="A3463" s="83"/>
      <c r="B3463" s="83"/>
      <c r="C3463" s="83"/>
      <c r="D3463" s="83"/>
      <c r="E3463" s="83"/>
    </row>
    <row r="3464" spans="1:5" ht="12" hidden="1">
      <c r="A3464" s="83"/>
      <c r="B3464" s="83"/>
      <c r="C3464" s="83"/>
      <c r="D3464" s="83"/>
      <c r="E3464" s="83"/>
    </row>
    <row r="3465" spans="1:5" ht="12" hidden="1">
      <c r="A3465" s="83"/>
      <c r="B3465" s="83"/>
      <c r="C3465" s="83"/>
      <c r="D3465" s="83"/>
      <c r="E3465" s="83"/>
    </row>
    <row r="3466" spans="1:5" ht="12" hidden="1">
      <c r="A3466" s="83"/>
      <c r="B3466" s="83"/>
      <c r="C3466" s="83"/>
      <c r="D3466" s="83"/>
      <c r="E3466" s="83"/>
    </row>
    <row r="3467" spans="1:5" ht="12" hidden="1">
      <c r="A3467" s="83"/>
      <c r="B3467" s="83"/>
      <c r="C3467" s="83"/>
      <c r="D3467" s="83"/>
      <c r="E3467" s="83"/>
    </row>
    <row r="3468" spans="1:5" ht="12" hidden="1">
      <c r="A3468" s="83"/>
      <c r="B3468" s="83"/>
      <c r="C3468" s="83"/>
      <c r="D3468" s="83"/>
      <c r="E3468" s="83"/>
    </row>
    <row r="3469" spans="1:5" ht="12" hidden="1">
      <c r="A3469" s="83"/>
      <c r="B3469" s="83"/>
      <c r="C3469" s="83"/>
      <c r="D3469" s="83"/>
      <c r="E3469" s="83"/>
    </row>
    <row r="3470" spans="1:5" ht="12" hidden="1">
      <c r="A3470" s="83"/>
      <c r="B3470" s="83"/>
      <c r="C3470" s="83"/>
      <c r="D3470" s="83"/>
      <c r="E3470" s="83"/>
    </row>
    <row r="3471" spans="1:5" ht="12" hidden="1">
      <c r="A3471" s="83"/>
      <c r="B3471" s="83"/>
      <c r="C3471" s="83"/>
      <c r="D3471" s="83"/>
      <c r="E3471" s="83"/>
    </row>
    <row r="3472" spans="1:5" ht="12" hidden="1">
      <c r="A3472" s="83"/>
      <c r="B3472" s="83"/>
      <c r="C3472" s="83"/>
      <c r="D3472" s="83"/>
      <c r="E3472" s="83"/>
    </row>
    <row r="3473" spans="1:5" ht="12" hidden="1">
      <c r="A3473" s="83"/>
      <c r="B3473" s="83"/>
      <c r="C3473" s="83"/>
      <c r="D3473" s="83"/>
      <c r="E3473" s="83"/>
    </row>
    <row r="3474" spans="1:5" ht="12" hidden="1">
      <c r="A3474" s="83"/>
      <c r="B3474" s="83"/>
      <c r="C3474" s="83"/>
      <c r="D3474" s="83"/>
      <c r="E3474" s="83"/>
    </row>
    <row r="3475" spans="1:5" ht="12" hidden="1">
      <c r="A3475" s="83"/>
      <c r="B3475" s="83"/>
      <c r="C3475" s="83"/>
      <c r="D3475" s="83"/>
      <c r="E3475" s="83"/>
    </row>
    <row r="3476" spans="1:5" ht="12" hidden="1">
      <c r="A3476" s="83"/>
      <c r="B3476" s="83"/>
      <c r="C3476" s="83"/>
      <c r="D3476" s="83"/>
      <c r="E3476" s="83"/>
    </row>
    <row r="3477" spans="1:5" ht="12" hidden="1">
      <c r="A3477" s="83"/>
      <c r="B3477" s="83"/>
      <c r="C3477" s="83"/>
      <c r="D3477" s="83"/>
      <c r="E3477" s="83"/>
    </row>
    <row r="3478" spans="1:5" ht="12" hidden="1">
      <c r="A3478" s="83"/>
      <c r="B3478" s="83"/>
      <c r="C3478" s="83"/>
      <c r="D3478" s="83"/>
      <c r="E3478" s="83"/>
    </row>
    <row r="3479" spans="1:5" ht="12" hidden="1">
      <c r="A3479" s="83"/>
      <c r="B3479" s="83"/>
      <c r="C3479" s="83"/>
      <c r="D3479" s="83"/>
      <c r="E3479" s="83"/>
    </row>
    <row r="3480" spans="1:5" ht="12" hidden="1">
      <c r="A3480" s="83"/>
      <c r="B3480" s="83"/>
      <c r="C3480" s="83"/>
      <c r="D3480" s="83"/>
      <c r="E3480" s="83"/>
    </row>
    <row r="3481" spans="1:5" ht="12" hidden="1">
      <c r="A3481" s="83"/>
      <c r="B3481" s="83"/>
      <c r="C3481" s="83"/>
      <c r="D3481" s="83"/>
      <c r="E3481" s="83"/>
    </row>
    <row r="3482" spans="1:5" ht="12" hidden="1">
      <c r="A3482" s="83"/>
      <c r="B3482" s="83"/>
      <c r="C3482" s="83"/>
      <c r="D3482" s="83"/>
      <c r="E3482" s="83"/>
    </row>
    <row r="3483" spans="1:5" ht="12" hidden="1">
      <c r="A3483" s="83"/>
      <c r="B3483" s="83"/>
      <c r="C3483" s="83"/>
      <c r="D3483" s="83"/>
      <c r="E3483" s="83"/>
    </row>
    <row r="3484" spans="1:5" ht="12" hidden="1">
      <c r="A3484" s="83"/>
      <c r="B3484" s="83"/>
      <c r="C3484" s="83"/>
      <c r="D3484" s="83"/>
      <c r="E3484" s="83"/>
    </row>
    <row r="3485" spans="1:5" ht="12" hidden="1">
      <c r="A3485" s="83"/>
      <c r="B3485" s="83"/>
      <c r="C3485" s="83"/>
      <c r="D3485" s="83"/>
      <c r="E3485" s="83"/>
    </row>
    <row r="3486" spans="1:5" ht="12" hidden="1">
      <c r="A3486" s="83"/>
      <c r="B3486" s="83"/>
      <c r="C3486" s="83"/>
      <c r="D3486" s="83"/>
      <c r="E3486" s="83"/>
    </row>
    <row r="3487" spans="1:5" ht="12" hidden="1">
      <c r="A3487" s="83"/>
      <c r="B3487" s="83"/>
      <c r="C3487" s="83"/>
      <c r="D3487" s="83"/>
      <c r="E3487" s="83"/>
    </row>
    <row r="3488" spans="1:5" ht="12" hidden="1">
      <c r="A3488" s="83"/>
      <c r="B3488" s="83"/>
      <c r="C3488" s="83"/>
      <c r="D3488" s="83"/>
      <c r="E3488" s="83"/>
    </row>
    <row r="3489" spans="1:5" ht="12" hidden="1">
      <c r="A3489" s="83"/>
      <c r="B3489" s="83"/>
      <c r="C3489" s="83"/>
      <c r="D3489" s="83"/>
      <c r="E3489" s="83"/>
    </row>
    <row r="3490" spans="1:5" ht="12" hidden="1">
      <c r="A3490" s="83"/>
      <c r="B3490" s="83"/>
      <c r="C3490" s="83"/>
      <c r="D3490" s="83"/>
      <c r="E3490" s="83"/>
    </row>
    <row r="3491" spans="1:5" ht="12" hidden="1">
      <c r="A3491" s="83"/>
      <c r="B3491" s="83"/>
      <c r="C3491" s="83"/>
      <c r="D3491" s="83"/>
      <c r="E3491" s="83"/>
    </row>
    <row r="3492" spans="1:5" ht="12" hidden="1">
      <c r="A3492" s="83"/>
      <c r="B3492" s="83"/>
      <c r="C3492" s="83"/>
      <c r="D3492" s="83"/>
      <c r="E3492" s="83"/>
    </row>
    <row r="3493" spans="1:5" ht="12" hidden="1">
      <c r="A3493" s="83"/>
      <c r="B3493" s="83"/>
      <c r="C3493" s="83"/>
      <c r="D3493" s="83"/>
      <c r="E3493" s="83"/>
    </row>
    <row r="3494" spans="1:5" ht="12" hidden="1">
      <c r="A3494" s="83"/>
      <c r="B3494" s="83"/>
      <c r="C3494" s="83"/>
      <c r="D3494" s="83"/>
      <c r="E3494" s="83"/>
    </row>
    <row r="3495" spans="1:5" ht="12" hidden="1">
      <c r="A3495" s="83"/>
      <c r="B3495" s="83"/>
      <c r="C3495" s="83"/>
      <c r="D3495" s="83"/>
      <c r="E3495" s="83"/>
    </row>
    <row r="3496" spans="1:5" ht="12" hidden="1">
      <c r="A3496" s="83"/>
      <c r="B3496" s="83"/>
      <c r="C3496" s="83"/>
      <c r="D3496" s="83"/>
      <c r="E3496" s="83"/>
    </row>
    <row r="3497" spans="1:5" ht="12" hidden="1">
      <c r="A3497" s="83"/>
      <c r="B3497" s="83"/>
      <c r="C3497" s="83"/>
      <c r="D3497" s="83"/>
      <c r="E3497" s="83"/>
    </row>
    <row r="3498" spans="1:5" ht="12" hidden="1">
      <c r="A3498" s="83"/>
      <c r="B3498" s="83"/>
      <c r="C3498" s="83"/>
      <c r="D3498" s="83"/>
      <c r="E3498" s="83"/>
    </row>
    <row r="3499" spans="1:5" ht="12" hidden="1">
      <c r="A3499" s="83"/>
      <c r="B3499" s="83"/>
      <c r="C3499" s="83"/>
      <c r="D3499" s="83"/>
      <c r="E3499" s="83"/>
    </row>
    <row r="3500" spans="1:5" ht="12" hidden="1">
      <c r="A3500" s="83"/>
      <c r="B3500" s="83"/>
      <c r="C3500" s="83"/>
      <c r="D3500" s="83"/>
      <c r="E3500" s="83"/>
    </row>
    <row r="3501" spans="1:5" ht="12" hidden="1">
      <c r="A3501" s="83"/>
      <c r="B3501" s="83"/>
      <c r="C3501" s="83"/>
      <c r="D3501" s="83"/>
      <c r="E3501" s="83"/>
    </row>
    <row r="3502" spans="1:5" ht="12" hidden="1">
      <c r="A3502" s="83"/>
      <c r="B3502" s="83"/>
      <c r="C3502" s="83"/>
      <c r="D3502" s="83"/>
      <c r="E3502" s="83"/>
    </row>
    <row r="3503" spans="1:5" ht="12" hidden="1">
      <c r="A3503" s="83"/>
      <c r="B3503" s="83"/>
      <c r="C3503" s="83"/>
      <c r="D3503" s="83"/>
      <c r="E3503" s="83"/>
    </row>
    <row r="3504" spans="1:5" ht="12" hidden="1">
      <c r="A3504" s="83"/>
      <c r="B3504" s="83"/>
      <c r="C3504" s="83"/>
      <c r="D3504" s="83"/>
      <c r="E3504" s="83"/>
    </row>
    <row r="3505" spans="1:5" ht="12" hidden="1">
      <c r="A3505" s="83"/>
      <c r="B3505" s="83"/>
      <c r="C3505" s="83"/>
      <c r="D3505" s="83"/>
      <c r="E3505" s="83"/>
    </row>
    <row r="3506" spans="1:5" ht="12" hidden="1">
      <c r="A3506" s="83"/>
      <c r="B3506" s="83"/>
      <c r="C3506" s="83"/>
      <c r="D3506" s="83"/>
      <c r="E3506" s="83"/>
    </row>
    <row r="3507" spans="1:5" ht="12" hidden="1">
      <c r="A3507" s="83"/>
      <c r="B3507" s="83"/>
      <c r="C3507" s="83"/>
      <c r="D3507" s="83"/>
      <c r="E3507" s="83"/>
    </row>
    <row r="3508" spans="1:5" ht="12" hidden="1">
      <c r="A3508" s="83"/>
      <c r="B3508" s="83"/>
      <c r="C3508" s="83"/>
      <c r="D3508" s="83"/>
      <c r="E3508" s="83"/>
    </row>
    <row r="3509" spans="1:5" ht="12" hidden="1">
      <c r="A3509" s="83"/>
      <c r="B3509" s="83"/>
      <c r="C3509" s="83"/>
      <c r="D3509" s="83"/>
      <c r="E3509" s="83"/>
    </row>
    <row r="3510" spans="1:5" ht="12" hidden="1">
      <c r="A3510" s="83"/>
      <c r="B3510" s="83"/>
      <c r="C3510" s="83"/>
      <c r="D3510" s="83"/>
      <c r="E3510" s="83"/>
    </row>
    <row r="3511" spans="1:5" ht="12" hidden="1">
      <c r="A3511" s="83"/>
      <c r="B3511" s="83"/>
      <c r="C3511" s="83"/>
      <c r="D3511" s="83"/>
      <c r="E3511" s="83"/>
    </row>
    <row r="3512" spans="1:5" ht="12" hidden="1">
      <c r="A3512" s="83"/>
      <c r="B3512" s="83"/>
      <c r="C3512" s="83"/>
      <c r="D3512" s="83"/>
      <c r="E3512" s="83"/>
    </row>
    <row r="3513" spans="1:5" ht="12" hidden="1">
      <c r="A3513" s="83"/>
      <c r="B3513" s="83"/>
      <c r="C3513" s="83"/>
      <c r="D3513" s="83"/>
      <c r="E3513" s="83"/>
    </row>
    <row r="3514" spans="1:5" ht="12" hidden="1">
      <c r="A3514" s="83"/>
      <c r="B3514" s="83"/>
      <c r="C3514" s="83"/>
      <c r="D3514" s="83"/>
      <c r="E3514" s="83"/>
    </row>
    <row r="3515" spans="1:5" ht="12" hidden="1">
      <c r="A3515" s="83"/>
      <c r="B3515" s="83"/>
      <c r="C3515" s="83"/>
      <c r="D3515" s="83"/>
      <c r="E3515" s="83"/>
    </row>
    <row r="3516" spans="1:5" ht="12" hidden="1">
      <c r="A3516" s="83"/>
      <c r="B3516" s="83"/>
      <c r="C3516" s="83"/>
      <c r="D3516" s="83"/>
      <c r="E3516" s="83"/>
    </row>
    <row r="3517" spans="1:5" ht="12" hidden="1">
      <c r="A3517" s="83"/>
      <c r="B3517" s="83"/>
      <c r="C3517" s="83"/>
      <c r="D3517" s="83"/>
      <c r="E3517" s="83"/>
    </row>
    <row r="3518" ht="12.75" hidden="1" thickBot="1">
      <c r="A3518" s="102"/>
    </row>
  </sheetData>
  <sheetProtection password="E317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7.10546875" style="2" customWidth="1"/>
    <col min="2" max="2" width="7.10546875" style="18" customWidth="1"/>
    <col min="3" max="3" width="2.99609375" style="19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1" max="21" width="9.77734375" style="0" customWidth="1"/>
    <col min="22" max="22" width="56.77734375" style="0" customWidth="1"/>
    <col min="23" max="24" width="26.6640625" style="0" customWidth="1"/>
    <col min="25" max="25" width="16.77734375" style="0" customWidth="1"/>
    <col min="26" max="26" width="9.777343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" t="s">
        <v>747</v>
      </c>
      <c r="B1" s="4"/>
      <c r="C1" s="5"/>
      <c r="D1" s="6"/>
      <c r="F1" s="3" t="s">
        <v>19</v>
      </c>
      <c r="G1" s="3"/>
      <c r="I1" s="3" t="s">
        <v>24</v>
      </c>
      <c r="J1" s="3"/>
      <c r="L1" s="3" t="s">
        <v>22</v>
      </c>
      <c r="M1" s="3"/>
      <c r="O1" s="3" t="s">
        <v>23</v>
      </c>
      <c r="P1" s="3"/>
      <c r="Q1" s="3"/>
      <c r="R1" s="3"/>
      <c r="S1" s="3" t="s">
        <v>748</v>
      </c>
      <c r="T1" s="3"/>
      <c r="V1" t="s">
        <v>749</v>
      </c>
      <c r="W1" t="s">
        <v>12</v>
      </c>
      <c r="X1" t="s">
        <v>13</v>
      </c>
      <c r="Y1" t="s">
        <v>750</v>
      </c>
    </row>
    <row r="2" spans="1:25" ht="15">
      <c r="A2"/>
      <c r="B2" s="7">
        <v>0.0059</v>
      </c>
      <c r="C2" s="2">
        <v>97</v>
      </c>
      <c r="D2" s="8">
        <v>0.15</v>
      </c>
      <c r="F2" s="9">
        <v>0.228</v>
      </c>
      <c r="G2" s="10">
        <v>1</v>
      </c>
      <c r="I2" s="9">
        <v>0.234</v>
      </c>
      <c r="J2" s="10" t="s">
        <v>743</v>
      </c>
      <c r="L2" s="10" t="s">
        <v>744</v>
      </c>
      <c r="M2" s="9">
        <v>0.0156</v>
      </c>
      <c r="O2" s="9">
        <v>0.0059</v>
      </c>
      <c r="P2" s="11">
        <v>0.15</v>
      </c>
      <c r="Q2" s="9">
        <v>1.4961</v>
      </c>
      <c r="R2" s="11">
        <v>38</v>
      </c>
      <c r="S2" s="12">
        <v>1</v>
      </c>
      <c r="T2" t="s">
        <v>751</v>
      </c>
      <c r="V2" t="str">
        <f>IF(W2="","",W2&amp;" &lt;&lt;&lt;&gt;&gt;&gt; "&amp;X2)</f>
        <v>Abampere &lt;&lt;&lt;&gt;&gt;&gt; Ampere</v>
      </c>
      <c r="W2" t="s">
        <v>752</v>
      </c>
      <c r="X2" t="s">
        <v>753</v>
      </c>
      <c r="Y2">
        <v>10</v>
      </c>
    </row>
    <row r="3" spans="1:25" ht="15">
      <c r="A3"/>
      <c r="B3" s="7">
        <v>0.0063</v>
      </c>
      <c r="C3" s="2">
        <v>96</v>
      </c>
      <c r="D3" s="8">
        <v>0.16</v>
      </c>
      <c r="F3" s="9">
        <v>0.221</v>
      </c>
      <c r="G3" s="10">
        <v>2</v>
      </c>
      <c r="I3" s="9">
        <v>0.23800000000000002</v>
      </c>
      <c r="J3" s="10" t="s">
        <v>31</v>
      </c>
      <c r="L3" s="10" t="s">
        <v>745</v>
      </c>
      <c r="M3" s="9">
        <v>0.0312</v>
      </c>
      <c r="O3" s="9">
        <v>0.0063</v>
      </c>
      <c r="P3" s="11">
        <v>0.16</v>
      </c>
      <c r="Q3" s="9">
        <v>1.4764</v>
      </c>
      <c r="R3" s="11">
        <v>37.5</v>
      </c>
      <c r="S3" s="13">
        <f>INDEX(A2:A421,S2)</f>
        <v>0</v>
      </c>
      <c r="T3" t="s">
        <v>22</v>
      </c>
      <c r="V3" t="str">
        <f aca="true" t="shared" si="0" ref="V3:V66">IF(W3="","",W3&amp;" &lt;&lt;&lt;&gt;&gt;&gt; "&amp;X3)</f>
        <v>Abampere &lt;&lt;&lt;&gt;&gt;&gt; Faradays/sec (chem)</v>
      </c>
      <c r="W3" t="s">
        <v>752</v>
      </c>
      <c r="X3" t="s">
        <v>754</v>
      </c>
      <c r="Y3">
        <v>0.000103638</v>
      </c>
    </row>
    <row r="4" spans="1:25" ht="15">
      <c r="A4"/>
      <c r="B4" s="7">
        <v>0.0067</v>
      </c>
      <c r="C4" s="2">
        <v>95</v>
      </c>
      <c r="D4" s="8">
        <v>0.17</v>
      </c>
      <c r="F4" s="9">
        <v>0.213</v>
      </c>
      <c r="G4" s="10">
        <v>3</v>
      </c>
      <c r="I4" s="9">
        <v>0.242</v>
      </c>
      <c r="J4" s="10" t="s">
        <v>33</v>
      </c>
      <c r="L4" s="10" t="s">
        <v>38</v>
      </c>
      <c r="M4" s="9">
        <v>0.046900000000000004</v>
      </c>
      <c r="O4" s="9">
        <v>0.0067</v>
      </c>
      <c r="P4" s="11">
        <v>0.17</v>
      </c>
      <c r="Q4" s="9">
        <v>1.4567</v>
      </c>
      <c r="R4" s="11">
        <v>37</v>
      </c>
      <c r="S4" s="13">
        <f>INDEX(C2:C421,S2)</f>
        <v>97</v>
      </c>
      <c r="T4" t="s">
        <v>755</v>
      </c>
      <c r="V4" t="str">
        <f t="shared" si="0"/>
        <v>Abampere &lt;&lt;&lt;&gt;&gt;&gt; Statamperes</v>
      </c>
      <c r="W4" t="s">
        <v>752</v>
      </c>
      <c r="X4" t="s">
        <v>756</v>
      </c>
      <c r="Y4">
        <v>29979300000</v>
      </c>
    </row>
    <row r="5" spans="1:25" ht="15">
      <c r="A5"/>
      <c r="B5" s="7">
        <v>0.0071</v>
      </c>
      <c r="C5" s="2">
        <v>94</v>
      </c>
      <c r="D5" s="8">
        <v>0.18</v>
      </c>
      <c r="F5" s="9">
        <v>0.209</v>
      </c>
      <c r="G5" s="10">
        <v>4</v>
      </c>
      <c r="I5" s="9">
        <v>0.246</v>
      </c>
      <c r="J5" s="10" t="s">
        <v>35</v>
      </c>
      <c r="L5" s="10" t="s">
        <v>58</v>
      </c>
      <c r="M5" s="9">
        <v>0.0625</v>
      </c>
      <c r="O5" s="9">
        <v>0.0071</v>
      </c>
      <c r="P5" s="11">
        <v>0.18</v>
      </c>
      <c r="Q5" s="9">
        <v>1.437</v>
      </c>
      <c r="R5" s="11">
        <v>36.5</v>
      </c>
      <c r="S5" s="13">
        <f>INDEX(D2:D421,S2)</f>
        <v>0.15</v>
      </c>
      <c r="T5" t="s">
        <v>757</v>
      </c>
      <c r="V5" t="str">
        <f t="shared" si="0"/>
        <v>Abcoulomb &lt;&lt;&lt;&gt;&gt;&gt; Ampere - hours</v>
      </c>
      <c r="W5" t="s">
        <v>758</v>
      </c>
      <c r="X5" t="s">
        <v>759</v>
      </c>
      <c r="Y5">
        <v>0.00278</v>
      </c>
    </row>
    <row r="6" spans="1:25" ht="15">
      <c r="A6"/>
      <c r="B6" s="7">
        <v>0.0075</v>
      </c>
      <c r="C6" s="2">
        <v>93</v>
      </c>
      <c r="D6" s="8">
        <v>0.19</v>
      </c>
      <c r="F6" s="9">
        <v>0.20550000000000002</v>
      </c>
      <c r="G6" s="10">
        <v>5</v>
      </c>
      <c r="I6" s="9">
        <v>0.25</v>
      </c>
      <c r="J6" s="10" t="s">
        <v>41</v>
      </c>
      <c r="L6" s="10" t="s">
        <v>82</v>
      </c>
      <c r="M6" s="9">
        <v>0.0781</v>
      </c>
      <c r="O6" s="9">
        <v>0.0075</v>
      </c>
      <c r="P6" s="11">
        <v>0.19</v>
      </c>
      <c r="Q6" s="9">
        <v>1.4173</v>
      </c>
      <c r="R6" s="11">
        <v>36</v>
      </c>
      <c r="V6" t="str">
        <f t="shared" si="0"/>
        <v>Abcoulomb &lt;&lt;&lt;&gt;&gt;&gt; Coulomb </v>
      </c>
      <c r="W6" t="s">
        <v>758</v>
      </c>
      <c r="X6" t="s">
        <v>760</v>
      </c>
      <c r="Y6">
        <v>10</v>
      </c>
    </row>
    <row r="7" spans="1:25" ht="15">
      <c r="A7"/>
      <c r="B7" s="7">
        <v>0.0079</v>
      </c>
      <c r="C7" s="2">
        <v>92</v>
      </c>
      <c r="D7" s="8">
        <v>0.2</v>
      </c>
      <c r="F7" s="9">
        <v>0.20400000000000001</v>
      </c>
      <c r="G7" s="10">
        <v>6</v>
      </c>
      <c r="I7" s="9">
        <v>0.257</v>
      </c>
      <c r="J7" s="10" t="s">
        <v>45</v>
      </c>
      <c r="L7" s="10" t="s">
        <v>106</v>
      </c>
      <c r="M7" s="9">
        <v>0.09380000000000001</v>
      </c>
      <c r="O7" s="9">
        <v>0.0079</v>
      </c>
      <c r="P7" s="11">
        <v>0.2</v>
      </c>
      <c r="Q7" s="9">
        <v>1.3976</v>
      </c>
      <c r="R7" s="11">
        <v>35.5</v>
      </c>
      <c r="S7" s="3" t="s">
        <v>761</v>
      </c>
      <c r="T7" s="3"/>
      <c r="V7" t="str">
        <f t="shared" si="0"/>
        <v>Abcoulomb &lt;&lt;&lt;&gt;&gt;&gt; Electronic charges</v>
      </c>
      <c r="W7" t="s">
        <v>758</v>
      </c>
      <c r="X7" t="s">
        <v>762</v>
      </c>
      <c r="Y7">
        <v>6.24196E+19</v>
      </c>
    </row>
    <row r="8" spans="1:25" ht="15">
      <c r="A8"/>
      <c r="B8" s="7">
        <v>0.0083</v>
      </c>
      <c r="C8" s="2">
        <v>91</v>
      </c>
      <c r="D8" s="8">
        <v>0.21</v>
      </c>
      <c r="F8" s="9">
        <v>0.201</v>
      </c>
      <c r="G8" s="10">
        <v>7</v>
      </c>
      <c r="I8" s="9">
        <v>0.261</v>
      </c>
      <c r="J8" s="10" t="s">
        <v>48</v>
      </c>
      <c r="L8" s="10" t="s">
        <v>729</v>
      </c>
      <c r="M8" s="9">
        <v>0.1094</v>
      </c>
      <c r="O8" s="9">
        <v>0.0083</v>
      </c>
      <c r="P8" s="11">
        <v>0.21</v>
      </c>
      <c r="Q8" s="9">
        <v>1.378</v>
      </c>
      <c r="R8" s="11">
        <v>35</v>
      </c>
      <c r="S8" s="14">
        <v>1</v>
      </c>
      <c r="T8" t="s">
        <v>751</v>
      </c>
      <c r="V8" t="str">
        <f t="shared" si="0"/>
        <v>Abcoulomb &lt;&lt;&lt;&gt;&gt;&gt; Faradays (chem)</v>
      </c>
      <c r="W8" t="s">
        <v>758</v>
      </c>
      <c r="X8" t="s">
        <v>763</v>
      </c>
      <c r="Y8">
        <v>0.000103638</v>
      </c>
    </row>
    <row r="9" spans="1:25" ht="15">
      <c r="A9"/>
      <c r="B9" s="7">
        <v>0.0087</v>
      </c>
      <c r="C9" s="2">
        <v>90</v>
      </c>
      <c r="D9" s="8">
        <v>0.22</v>
      </c>
      <c r="F9" s="9">
        <v>0.199</v>
      </c>
      <c r="G9" s="10">
        <v>8</v>
      </c>
      <c r="I9" s="9">
        <v>0.266</v>
      </c>
      <c r="J9" s="10" t="s">
        <v>55</v>
      </c>
      <c r="L9" s="10" t="s">
        <v>28</v>
      </c>
      <c r="M9" s="9">
        <v>0.125</v>
      </c>
      <c r="O9" s="9">
        <v>0.0087</v>
      </c>
      <c r="P9" s="15">
        <v>0.22</v>
      </c>
      <c r="Q9" s="9">
        <v>1.3583</v>
      </c>
      <c r="R9" s="11">
        <v>34.5</v>
      </c>
      <c r="S9" s="16">
        <f>INDEX(M2:M97,S8)</f>
        <v>0.0156</v>
      </c>
      <c r="T9" t="s">
        <v>21</v>
      </c>
      <c r="V9" t="str">
        <f t="shared" si="0"/>
        <v>Abcoulomb &lt;&lt;&lt;&gt;&gt;&gt; Statcoulombs</v>
      </c>
      <c r="W9" t="s">
        <v>758</v>
      </c>
      <c r="X9" t="s">
        <v>764</v>
      </c>
      <c r="Y9">
        <v>29979300000</v>
      </c>
    </row>
    <row r="10" spans="1:25" ht="15">
      <c r="A10"/>
      <c r="B10" s="7">
        <v>0.0091</v>
      </c>
      <c r="C10" s="2">
        <v>89</v>
      </c>
      <c r="D10" s="8">
        <v>0.23</v>
      </c>
      <c r="F10" s="9">
        <v>0.196</v>
      </c>
      <c r="G10" s="10">
        <v>9</v>
      </c>
      <c r="I10" s="9">
        <v>0.272</v>
      </c>
      <c r="J10" s="10" t="s">
        <v>61</v>
      </c>
      <c r="L10" s="10" t="s">
        <v>43</v>
      </c>
      <c r="M10" s="9">
        <v>0.1406</v>
      </c>
      <c r="O10" s="9">
        <v>0.0091</v>
      </c>
      <c r="P10" s="11">
        <v>0.23</v>
      </c>
      <c r="Q10" s="9">
        <v>1.3386</v>
      </c>
      <c r="R10" s="11">
        <v>34</v>
      </c>
      <c r="V10" t="str">
        <f t="shared" si="0"/>
        <v>Abfarads &lt;&lt;&lt;&gt;&gt;&gt; Farads</v>
      </c>
      <c r="W10" t="s">
        <v>765</v>
      </c>
      <c r="X10" t="s">
        <v>766</v>
      </c>
      <c r="Y10">
        <v>1E-09</v>
      </c>
    </row>
    <row r="11" spans="1:25" ht="15">
      <c r="A11"/>
      <c r="B11" s="7">
        <v>0.0094</v>
      </c>
      <c r="C11" s="2"/>
      <c r="D11" s="8">
        <v>0.24</v>
      </c>
      <c r="F11" s="9">
        <v>0.1935</v>
      </c>
      <c r="G11" s="10">
        <v>10</v>
      </c>
      <c r="I11" s="9">
        <v>0.277</v>
      </c>
      <c r="J11" s="10" t="s">
        <v>64</v>
      </c>
      <c r="L11" s="10" t="s">
        <v>60</v>
      </c>
      <c r="M11" s="9">
        <v>0.1562</v>
      </c>
      <c r="O11" s="9">
        <v>0.0094</v>
      </c>
      <c r="P11" s="11">
        <v>0.24</v>
      </c>
      <c r="Q11" s="9">
        <v>1.3189</v>
      </c>
      <c r="R11" s="11">
        <v>33.5</v>
      </c>
      <c r="S11" s="3" t="s">
        <v>767</v>
      </c>
      <c r="T11" s="3"/>
      <c r="V11" t="str">
        <f t="shared" si="0"/>
        <v>Abfarads &lt;&lt;&lt;&gt;&gt;&gt; Microfarads</v>
      </c>
      <c r="W11" t="s">
        <v>765</v>
      </c>
      <c r="X11" t="s">
        <v>768</v>
      </c>
      <c r="Y11">
        <v>1E-15</v>
      </c>
    </row>
    <row r="12" spans="1:25" ht="15">
      <c r="A12"/>
      <c r="B12" s="7">
        <v>0.0095</v>
      </c>
      <c r="C12" s="2">
        <v>88</v>
      </c>
      <c r="D12" s="8"/>
      <c r="F12" s="9">
        <v>0.191</v>
      </c>
      <c r="G12" s="10">
        <v>11</v>
      </c>
      <c r="I12" s="9">
        <v>0.281</v>
      </c>
      <c r="J12" s="10" t="s">
        <v>67</v>
      </c>
      <c r="L12" s="10" t="s">
        <v>78</v>
      </c>
      <c r="M12" s="9">
        <v>0.1719</v>
      </c>
      <c r="O12" s="9">
        <v>0.0098</v>
      </c>
      <c r="P12" s="11">
        <v>0.25</v>
      </c>
      <c r="Q12" s="9">
        <v>1.2992</v>
      </c>
      <c r="R12" s="11">
        <v>33</v>
      </c>
      <c r="S12" s="14">
        <v>1</v>
      </c>
      <c r="T12" t="s">
        <v>751</v>
      </c>
      <c r="V12" t="str">
        <f t="shared" si="0"/>
        <v>Abfarads &lt;&lt;&lt;&gt;&gt;&gt; Statfarads</v>
      </c>
      <c r="W12" t="s">
        <v>765</v>
      </c>
      <c r="X12" t="s">
        <v>769</v>
      </c>
      <c r="Y12">
        <v>8.98758E+20</v>
      </c>
    </row>
    <row r="13" spans="1:25" ht="15">
      <c r="A13"/>
      <c r="B13" s="7">
        <v>0.0098</v>
      </c>
      <c r="C13" s="2"/>
      <c r="D13" s="8">
        <v>0.25</v>
      </c>
      <c r="F13" s="9">
        <v>0.189</v>
      </c>
      <c r="G13" s="10">
        <v>12</v>
      </c>
      <c r="I13" s="9">
        <v>0.29</v>
      </c>
      <c r="J13" s="10" t="s">
        <v>75</v>
      </c>
      <c r="L13" s="10" t="s">
        <v>95</v>
      </c>
      <c r="M13" s="9">
        <v>0.1875</v>
      </c>
      <c r="O13" s="9">
        <v>0.0102</v>
      </c>
      <c r="P13" s="11">
        <v>0.26</v>
      </c>
      <c r="Q13" s="9">
        <v>1.2795</v>
      </c>
      <c r="R13" s="11">
        <v>32.5</v>
      </c>
      <c r="S13" s="16">
        <f>INDEX(I2:I27,S12)</f>
        <v>0.234</v>
      </c>
      <c r="T13" t="s">
        <v>21</v>
      </c>
      <c r="V13" t="str">
        <f t="shared" si="0"/>
        <v>Abhenries &lt;&lt;&lt;&gt;&gt;&gt; Henries</v>
      </c>
      <c r="W13" t="s">
        <v>770</v>
      </c>
      <c r="X13" t="s">
        <v>771</v>
      </c>
      <c r="Y13">
        <v>1E-09</v>
      </c>
    </row>
    <row r="14" spans="1:25" ht="15">
      <c r="A14"/>
      <c r="B14" s="7">
        <v>0.01</v>
      </c>
      <c r="C14" s="2">
        <v>87</v>
      </c>
      <c r="D14" s="8"/>
      <c r="F14" s="9">
        <v>0.185</v>
      </c>
      <c r="G14" s="10">
        <v>13</v>
      </c>
      <c r="I14" s="9">
        <v>0.295</v>
      </c>
      <c r="J14" s="10" t="s">
        <v>79</v>
      </c>
      <c r="L14" s="10" t="s">
        <v>714</v>
      </c>
      <c r="M14" s="9">
        <v>0.2031</v>
      </c>
      <c r="O14" s="9">
        <v>0.0106</v>
      </c>
      <c r="P14" s="11">
        <v>0.27</v>
      </c>
      <c r="Q14" s="9">
        <v>1.2598</v>
      </c>
      <c r="R14" s="11">
        <v>32</v>
      </c>
      <c r="V14" t="str">
        <f t="shared" si="0"/>
        <v>Acre-Feet &lt;&lt;&lt;&gt;&gt;&gt; Cubic Feet </v>
      </c>
      <c r="W14" t="s">
        <v>777</v>
      </c>
      <c r="X14" t="s">
        <v>778</v>
      </c>
      <c r="Y14">
        <v>43560</v>
      </c>
    </row>
    <row r="15" spans="1:25" ht="15">
      <c r="A15"/>
      <c r="B15" s="7">
        <v>0.0102</v>
      </c>
      <c r="C15" s="2"/>
      <c r="D15" s="8">
        <v>0.26</v>
      </c>
      <c r="F15" s="9">
        <v>0.182</v>
      </c>
      <c r="G15" s="10">
        <v>14</v>
      </c>
      <c r="I15" s="9">
        <v>0.302</v>
      </c>
      <c r="J15" s="10" t="s">
        <v>87</v>
      </c>
      <c r="L15" s="10" t="s">
        <v>730</v>
      </c>
      <c r="M15" s="9">
        <v>0.2188</v>
      </c>
      <c r="O15" s="9">
        <v>0.011</v>
      </c>
      <c r="P15" s="11">
        <v>0.28</v>
      </c>
      <c r="Q15" s="9">
        <v>1.2402</v>
      </c>
      <c r="R15" s="11">
        <v>31.5</v>
      </c>
      <c r="S15" s="3" t="s">
        <v>773</v>
      </c>
      <c r="T15" s="3"/>
      <c r="V15" t="str">
        <f t="shared" si="0"/>
        <v>Acres &lt;&lt;&lt;&gt;&gt;&gt; Hectare or Square hectometer </v>
      </c>
      <c r="W15" t="s">
        <v>780</v>
      </c>
      <c r="X15" t="s">
        <v>772</v>
      </c>
      <c r="Y15">
        <v>0.4046856</v>
      </c>
    </row>
    <row r="16" spans="1:25" ht="15">
      <c r="A16"/>
      <c r="B16" s="7">
        <v>0.0105</v>
      </c>
      <c r="C16" s="2">
        <v>86</v>
      </c>
      <c r="D16" s="8"/>
      <c r="F16" s="9">
        <v>0.18</v>
      </c>
      <c r="G16" s="10">
        <v>15</v>
      </c>
      <c r="I16" s="9">
        <v>0.316</v>
      </c>
      <c r="J16" s="10" t="s">
        <v>97</v>
      </c>
      <c r="L16" s="10" t="s">
        <v>25</v>
      </c>
      <c r="M16" s="9">
        <v>0.2344</v>
      </c>
      <c r="O16" s="9">
        <v>0.0114</v>
      </c>
      <c r="P16" s="11">
        <v>0.29</v>
      </c>
      <c r="Q16" s="9">
        <v>1.2205</v>
      </c>
      <c r="R16" s="11">
        <v>31</v>
      </c>
      <c r="S16" s="14">
        <v>1</v>
      </c>
      <c r="T16" t="s">
        <v>751</v>
      </c>
      <c r="V16" t="str">
        <f t="shared" si="0"/>
        <v>Acres &lt;&lt;&lt;&gt;&gt;&gt; Square Chain (Gunter's) </v>
      </c>
      <c r="W16" t="s">
        <v>780</v>
      </c>
      <c r="X16" t="s">
        <v>774</v>
      </c>
      <c r="Y16">
        <v>10</v>
      </c>
    </row>
    <row r="17" spans="1:25" ht="15">
      <c r="A17"/>
      <c r="B17" s="7">
        <v>0.0106</v>
      </c>
      <c r="C17" s="2"/>
      <c r="D17" s="8">
        <v>0.27</v>
      </c>
      <c r="F17" s="9">
        <v>0.177</v>
      </c>
      <c r="G17" s="10">
        <v>16</v>
      </c>
      <c r="I17" s="9">
        <v>0.323</v>
      </c>
      <c r="J17" s="10" t="s">
        <v>102</v>
      </c>
      <c r="L17" s="10" t="s">
        <v>40</v>
      </c>
      <c r="M17" s="9">
        <v>0.25</v>
      </c>
      <c r="O17" s="9">
        <v>0.0118</v>
      </c>
      <c r="P17" s="11">
        <v>0.3</v>
      </c>
      <c r="Q17" s="9">
        <v>1.2008</v>
      </c>
      <c r="R17" s="11">
        <v>30.5</v>
      </c>
      <c r="S17" s="16">
        <f>INDEX(F2:F98,S16)</f>
        <v>0.228</v>
      </c>
      <c r="T17" t="s">
        <v>21</v>
      </c>
      <c r="V17" t="str">
        <f t="shared" si="0"/>
        <v>Acres &lt;&lt;&lt;&gt;&gt;&gt; Square Feet </v>
      </c>
      <c r="W17" t="s">
        <v>780</v>
      </c>
      <c r="X17" t="s">
        <v>781</v>
      </c>
      <c r="Y17">
        <v>43560</v>
      </c>
    </row>
    <row r="18" spans="1:25" ht="15">
      <c r="A18"/>
      <c r="B18" s="7">
        <v>0.011</v>
      </c>
      <c r="C18" s="2">
        <v>85</v>
      </c>
      <c r="D18" s="8">
        <v>0.28</v>
      </c>
      <c r="F18" s="9">
        <v>0.17300000000000001</v>
      </c>
      <c r="G18" s="10">
        <v>17</v>
      </c>
      <c r="I18" s="9">
        <v>0.332</v>
      </c>
      <c r="J18" s="10" t="s">
        <v>712</v>
      </c>
      <c r="L18" s="10" t="s">
        <v>51</v>
      </c>
      <c r="M18" s="9">
        <v>0.2656</v>
      </c>
      <c r="O18" s="9">
        <v>0.0126</v>
      </c>
      <c r="P18" s="11">
        <v>0.32</v>
      </c>
      <c r="Q18" s="9">
        <v>1.1811</v>
      </c>
      <c r="R18" s="11">
        <v>30</v>
      </c>
      <c r="V18" t="str">
        <f t="shared" si="0"/>
        <v>Acres &lt;&lt;&lt;&gt;&gt;&gt; Square Feet (US Survey)</v>
      </c>
      <c r="W18" t="s">
        <v>780</v>
      </c>
      <c r="X18" t="s">
        <v>523</v>
      </c>
      <c r="Y18">
        <v>43559.826</v>
      </c>
    </row>
    <row r="19" spans="1:25" ht="15">
      <c r="A19"/>
      <c r="B19" s="7">
        <v>0.0114</v>
      </c>
      <c r="C19" s="2"/>
      <c r="D19" s="8">
        <v>0.29</v>
      </c>
      <c r="F19" s="9">
        <v>0.1695</v>
      </c>
      <c r="G19" s="10">
        <v>18</v>
      </c>
      <c r="I19" s="9">
        <v>0.339</v>
      </c>
      <c r="J19" s="10" t="s">
        <v>718</v>
      </c>
      <c r="L19" s="10" t="s">
        <v>69</v>
      </c>
      <c r="M19" s="9">
        <v>0.2812</v>
      </c>
      <c r="O19" s="9">
        <v>0.0134</v>
      </c>
      <c r="P19" s="11">
        <v>0.34</v>
      </c>
      <c r="Q19" s="9">
        <v>1.1614</v>
      </c>
      <c r="R19" s="11">
        <v>29.5</v>
      </c>
      <c r="S19" s="3" t="s">
        <v>779</v>
      </c>
      <c r="T19" s="3"/>
      <c r="V19" t="str">
        <f t="shared" si="0"/>
        <v>Acres &lt;&lt;&lt;&gt;&gt;&gt; Square Kilometers</v>
      </c>
      <c r="W19" t="s">
        <v>780</v>
      </c>
      <c r="X19" t="s">
        <v>524</v>
      </c>
      <c r="Y19">
        <v>0.00404686</v>
      </c>
    </row>
    <row r="20" spans="1:25" ht="15">
      <c r="A20"/>
      <c r="B20" s="7">
        <v>0.0115</v>
      </c>
      <c r="C20" s="2">
        <v>84</v>
      </c>
      <c r="D20" s="8"/>
      <c r="F20" s="9">
        <v>0.166</v>
      </c>
      <c r="G20" s="10">
        <v>19</v>
      </c>
      <c r="I20" s="9">
        <v>0.34800000000000003</v>
      </c>
      <c r="J20" s="10" t="s">
        <v>725</v>
      </c>
      <c r="L20" s="10" t="s">
        <v>83</v>
      </c>
      <c r="M20" s="9">
        <v>0.2969</v>
      </c>
      <c r="O20" s="9">
        <v>0.0138</v>
      </c>
      <c r="P20" s="11">
        <v>0.35</v>
      </c>
      <c r="Q20" s="9">
        <v>1.1417</v>
      </c>
      <c r="R20" s="11">
        <v>29</v>
      </c>
      <c r="S20" s="14">
        <v>1</v>
      </c>
      <c r="T20" t="s">
        <v>751</v>
      </c>
      <c r="V20" t="str">
        <f t="shared" si="0"/>
        <v>Acres &lt;&lt;&lt;&gt;&gt;&gt; Square Links (Gunter's) </v>
      </c>
      <c r="W20" t="s">
        <v>780</v>
      </c>
      <c r="X20" t="s">
        <v>775</v>
      </c>
      <c r="Y20">
        <v>100000</v>
      </c>
    </row>
    <row r="21" spans="1:25" ht="15">
      <c r="A21"/>
      <c r="B21" s="7">
        <v>0.0118</v>
      </c>
      <c r="C21" s="2"/>
      <c r="D21" s="8">
        <v>0.3</v>
      </c>
      <c r="F21" s="9">
        <v>0.161</v>
      </c>
      <c r="G21" s="10">
        <v>20</v>
      </c>
      <c r="I21" s="9">
        <v>0.358</v>
      </c>
      <c r="J21" s="10" t="s">
        <v>731</v>
      </c>
      <c r="L21" s="10" t="s">
        <v>93</v>
      </c>
      <c r="M21" s="9">
        <v>0.3125</v>
      </c>
      <c r="O21" s="9">
        <v>0.0142</v>
      </c>
      <c r="P21" s="11">
        <v>0.36</v>
      </c>
      <c r="Q21" s="9">
        <v>1.122</v>
      </c>
      <c r="R21" s="11">
        <v>28.5</v>
      </c>
      <c r="S21" s="16">
        <f>INDEX(O2:O215,S20)</f>
        <v>0.0059</v>
      </c>
      <c r="T21" t="s">
        <v>21</v>
      </c>
      <c r="V21" t="str">
        <f t="shared" si="0"/>
        <v>Acres &lt;&lt;&lt;&gt;&gt;&gt; Square Rods </v>
      </c>
      <c r="W21" t="s">
        <v>780</v>
      </c>
      <c r="X21" t="s">
        <v>776</v>
      </c>
      <c r="Y21">
        <v>160</v>
      </c>
    </row>
    <row r="22" spans="1:25" ht="15">
      <c r="A22"/>
      <c r="B22" s="7">
        <v>0.012</v>
      </c>
      <c r="C22" s="2">
        <v>83</v>
      </c>
      <c r="D22" s="8"/>
      <c r="F22" s="9">
        <v>0.159</v>
      </c>
      <c r="G22" s="10">
        <v>21</v>
      </c>
      <c r="I22" s="9">
        <v>0.368</v>
      </c>
      <c r="J22" s="10" t="s">
        <v>740</v>
      </c>
      <c r="L22" s="10" t="s">
        <v>107</v>
      </c>
      <c r="M22" s="9">
        <v>0.3281</v>
      </c>
      <c r="O22" s="9">
        <v>0.015</v>
      </c>
      <c r="P22" s="11">
        <v>0.38</v>
      </c>
      <c r="Q22" s="9">
        <v>1.1024</v>
      </c>
      <c r="R22" s="11">
        <v>28</v>
      </c>
      <c r="V22" t="str">
        <f t="shared" si="0"/>
        <v>Acres  &lt;&lt;&lt;&gt;&gt;&gt; Square Meters </v>
      </c>
      <c r="W22" t="s">
        <v>782</v>
      </c>
      <c r="X22" t="s">
        <v>783</v>
      </c>
      <c r="Y22">
        <v>4046.856421</v>
      </c>
    </row>
    <row r="23" spans="1:25" ht="15">
      <c r="A23"/>
      <c r="B23" s="7">
        <v>0.0125</v>
      </c>
      <c r="C23" s="2">
        <v>82</v>
      </c>
      <c r="D23" s="8"/>
      <c r="F23" s="9">
        <v>0.157</v>
      </c>
      <c r="G23" s="10">
        <v>22</v>
      </c>
      <c r="I23" s="9">
        <v>0.377</v>
      </c>
      <c r="J23" s="10" t="s">
        <v>29</v>
      </c>
      <c r="L23" s="10" t="s">
        <v>721</v>
      </c>
      <c r="M23" s="9">
        <v>0.3438</v>
      </c>
      <c r="O23" s="9">
        <v>0.0157</v>
      </c>
      <c r="P23" s="11">
        <v>0.4</v>
      </c>
      <c r="Q23" s="9">
        <v>1.0827</v>
      </c>
      <c r="R23" s="11">
        <v>27.5</v>
      </c>
      <c r="V23" t="str">
        <f t="shared" si="0"/>
        <v>Acres  &lt;&lt;&lt;&gt;&gt;&gt; Square Miles </v>
      </c>
      <c r="W23" t="s">
        <v>782</v>
      </c>
      <c r="X23" t="s">
        <v>784</v>
      </c>
      <c r="Y23">
        <v>0.001562</v>
      </c>
    </row>
    <row r="24" spans="1:25" ht="15">
      <c r="A24"/>
      <c r="B24" s="7">
        <v>0.0126</v>
      </c>
      <c r="C24" s="2"/>
      <c r="D24" s="8">
        <v>0.32</v>
      </c>
      <c r="F24" s="9">
        <v>0.154</v>
      </c>
      <c r="G24" s="10">
        <v>23</v>
      </c>
      <c r="I24" s="9">
        <v>0.386</v>
      </c>
      <c r="J24" s="10" t="s">
        <v>36</v>
      </c>
      <c r="L24" s="10" t="s">
        <v>735</v>
      </c>
      <c r="M24" s="9">
        <v>0.3594</v>
      </c>
      <c r="O24" s="9">
        <v>0.0165</v>
      </c>
      <c r="P24" s="11">
        <v>0.42</v>
      </c>
      <c r="Q24" s="9">
        <v>1.063</v>
      </c>
      <c r="R24" s="11">
        <v>27</v>
      </c>
      <c r="S24" s="3" t="s">
        <v>788</v>
      </c>
      <c r="T24" s="3"/>
      <c r="V24" t="str">
        <f t="shared" si="0"/>
        <v>Acres  &lt;&lt;&lt;&gt;&gt;&gt; Square Yards </v>
      </c>
      <c r="W24" t="s">
        <v>782</v>
      </c>
      <c r="X24" t="s">
        <v>785</v>
      </c>
      <c r="Y24">
        <v>4840</v>
      </c>
    </row>
    <row r="25" spans="1:25" ht="15">
      <c r="A25"/>
      <c r="B25" s="7">
        <v>0.013</v>
      </c>
      <c r="C25" s="2">
        <v>81</v>
      </c>
      <c r="D25" s="8"/>
      <c r="F25" s="9">
        <v>0.152</v>
      </c>
      <c r="G25" s="10">
        <v>24</v>
      </c>
      <c r="I25" s="9">
        <v>0.397</v>
      </c>
      <c r="J25" s="10" t="s">
        <v>18</v>
      </c>
      <c r="L25" s="10" t="s">
        <v>26</v>
      </c>
      <c r="M25" s="9">
        <v>0.375</v>
      </c>
      <c r="O25" s="9">
        <v>0.0173</v>
      </c>
      <c r="P25" s="11">
        <v>0.44</v>
      </c>
      <c r="Q25" s="9">
        <v>1.0433</v>
      </c>
      <c r="R25" s="11">
        <v>26.5</v>
      </c>
      <c r="S25">
        <v>625</v>
      </c>
      <c r="T25" t="s">
        <v>751</v>
      </c>
      <c r="V25" t="str">
        <f t="shared" si="0"/>
        <v>Ampere-hours  &lt;&lt;&lt;&gt;&gt;&gt; Coulombs </v>
      </c>
      <c r="W25" t="s">
        <v>786</v>
      </c>
      <c r="X25" t="s">
        <v>787</v>
      </c>
      <c r="Y25">
        <v>3600</v>
      </c>
    </row>
    <row r="26" spans="1:25" ht="15">
      <c r="A26"/>
      <c r="B26" s="7">
        <v>0.0134</v>
      </c>
      <c r="C26" s="2"/>
      <c r="D26" s="8">
        <v>0.34</v>
      </c>
      <c r="F26" s="9">
        <v>0.1495</v>
      </c>
      <c r="G26" s="10">
        <v>25</v>
      </c>
      <c r="I26" s="9">
        <v>0.404</v>
      </c>
      <c r="J26" s="10" t="s">
        <v>14</v>
      </c>
      <c r="L26" s="10" t="s">
        <v>39</v>
      </c>
      <c r="M26" s="9">
        <v>0.3906</v>
      </c>
      <c r="O26" s="9">
        <v>0.0177</v>
      </c>
      <c r="P26" s="11">
        <v>0.45</v>
      </c>
      <c r="Q26" s="9">
        <v>1.0236</v>
      </c>
      <c r="R26" s="11">
        <v>26</v>
      </c>
      <c r="S26" s="13" t="str">
        <f>INDEX(W2:W896,S25)</f>
        <v>Ounces (troy)</v>
      </c>
      <c r="T26" t="s">
        <v>12</v>
      </c>
      <c r="V26" t="str">
        <f t="shared" si="0"/>
        <v>Ampere-hours  &lt;&lt;&lt;&gt;&gt;&gt; Faradays </v>
      </c>
      <c r="W26" t="s">
        <v>786</v>
      </c>
      <c r="X26" t="s">
        <v>789</v>
      </c>
      <c r="Y26">
        <v>0.03731</v>
      </c>
    </row>
    <row r="27" spans="1:25" ht="15">
      <c r="A27"/>
      <c r="B27" s="7">
        <v>0.0135</v>
      </c>
      <c r="C27" s="2">
        <v>80</v>
      </c>
      <c r="D27" s="8"/>
      <c r="F27" s="9">
        <v>0.147</v>
      </c>
      <c r="G27" s="10">
        <v>26</v>
      </c>
      <c r="I27" s="9">
        <v>0.41300000000000003</v>
      </c>
      <c r="J27" s="10" t="s">
        <v>15</v>
      </c>
      <c r="L27" s="10" t="s">
        <v>46</v>
      </c>
      <c r="M27" s="9">
        <v>0.4062</v>
      </c>
      <c r="O27" s="9">
        <v>0.0181</v>
      </c>
      <c r="P27" s="11">
        <v>0.46</v>
      </c>
      <c r="Q27" s="9">
        <v>1.0039</v>
      </c>
      <c r="R27" s="11">
        <v>25.5</v>
      </c>
      <c r="S27" s="13" t="str">
        <f>INDEX(X2:X896,S25)</f>
        <v>Grams (g)</v>
      </c>
      <c r="T27" t="s">
        <v>13</v>
      </c>
      <c r="V27" t="str">
        <f t="shared" si="0"/>
        <v>Ampere-turns  &lt;&lt;&lt;&gt;&gt;&gt; Gilberts </v>
      </c>
      <c r="W27" t="s">
        <v>790</v>
      </c>
      <c r="X27" t="s">
        <v>791</v>
      </c>
      <c r="Y27">
        <v>1.257</v>
      </c>
    </row>
    <row r="28" spans="1:25" ht="15">
      <c r="A28"/>
      <c r="B28" s="7">
        <v>0.0138</v>
      </c>
      <c r="C28" s="2"/>
      <c r="D28" s="8">
        <v>0.35</v>
      </c>
      <c r="F28" s="9">
        <v>0.14400000000000002</v>
      </c>
      <c r="G28" s="10">
        <v>27</v>
      </c>
      <c r="L28" s="10" t="s">
        <v>50</v>
      </c>
      <c r="M28" s="9">
        <v>0.4219</v>
      </c>
      <c r="O28" s="9">
        <v>0.0189</v>
      </c>
      <c r="P28" s="11">
        <v>0.48</v>
      </c>
      <c r="Q28" s="9">
        <v>0.9843</v>
      </c>
      <c r="R28" s="11">
        <v>25</v>
      </c>
      <c r="S28">
        <f>INDEX(Y2:Y896,S25)</f>
        <v>31.10348</v>
      </c>
      <c r="T28" t="s">
        <v>750</v>
      </c>
      <c r="V28" t="str">
        <f t="shared" si="0"/>
        <v>Atmospheres  &lt;&lt;&lt;&gt;&gt;&gt; Cms of Mercury </v>
      </c>
      <c r="W28" t="s">
        <v>792</v>
      </c>
      <c r="X28" t="s">
        <v>793</v>
      </c>
      <c r="Y28">
        <v>76</v>
      </c>
    </row>
    <row r="29" spans="1:25" ht="15">
      <c r="A29"/>
      <c r="B29" s="7">
        <v>0.0142</v>
      </c>
      <c r="C29" s="2"/>
      <c r="D29" s="8">
        <v>0.36</v>
      </c>
      <c r="F29" s="9">
        <v>0.1405</v>
      </c>
      <c r="G29" s="10">
        <v>28</v>
      </c>
      <c r="L29" s="10" t="s">
        <v>53</v>
      </c>
      <c r="M29" s="9">
        <v>0.4375</v>
      </c>
      <c r="O29" s="9">
        <v>0.0197</v>
      </c>
      <c r="P29" s="11">
        <v>0.5</v>
      </c>
      <c r="Q29" s="9">
        <v>0.9646</v>
      </c>
      <c r="R29" s="11">
        <v>24.5</v>
      </c>
      <c r="S29" t="e">
        <f>IF(#REF!="","",#REF!*Data!S28)</f>
        <v>#REF!</v>
      </c>
      <c r="T29" t="s">
        <v>796</v>
      </c>
      <c r="V29" t="str">
        <f t="shared" si="0"/>
        <v>Atmospheres  &lt;&lt;&lt;&gt;&gt;&gt; Ft. of water (at 4 degrees C)</v>
      </c>
      <c r="W29" t="s">
        <v>792</v>
      </c>
      <c r="X29" t="s">
        <v>794</v>
      </c>
      <c r="Y29">
        <v>33.9</v>
      </c>
    </row>
    <row r="30" spans="1:25" ht="15">
      <c r="A30"/>
      <c r="B30" s="7">
        <v>0.0145</v>
      </c>
      <c r="C30" s="2">
        <v>79</v>
      </c>
      <c r="D30" s="8"/>
      <c r="F30" s="9">
        <v>0.136</v>
      </c>
      <c r="G30" s="10">
        <v>29</v>
      </c>
      <c r="L30" s="10" t="s">
        <v>56</v>
      </c>
      <c r="M30" s="9">
        <v>0.4531</v>
      </c>
      <c r="O30" s="9">
        <v>0.0217</v>
      </c>
      <c r="P30" s="11">
        <v>0.55</v>
      </c>
      <c r="Q30" s="9">
        <v>0.9449</v>
      </c>
      <c r="R30" s="11">
        <v>24</v>
      </c>
      <c r="S30">
        <f>COUNTA(Y2:Y2001)</f>
        <v>881</v>
      </c>
      <c r="T30" t="s">
        <v>798</v>
      </c>
      <c r="V30" t="str">
        <f t="shared" si="0"/>
        <v>Atmospheres  &lt;&lt;&lt;&gt;&gt;&gt; In. of Mercury (at 0 degrees C)</v>
      </c>
      <c r="W30" t="s">
        <v>792</v>
      </c>
      <c r="X30" t="s">
        <v>795</v>
      </c>
      <c r="Y30">
        <v>29.92</v>
      </c>
    </row>
    <row r="31" spans="1:25" ht="15">
      <c r="A31"/>
      <c r="B31" s="7">
        <v>0.015</v>
      </c>
      <c r="C31" s="2"/>
      <c r="D31" s="8">
        <v>0.38</v>
      </c>
      <c r="F31" s="9">
        <v>0.1285</v>
      </c>
      <c r="G31" s="10">
        <v>30</v>
      </c>
      <c r="L31" s="10" t="s">
        <v>59</v>
      </c>
      <c r="M31" s="9">
        <v>0.4688</v>
      </c>
      <c r="O31" s="9">
        <v>0.0236</v>
      </c>
      <c r="P31" s="11">
        <v>0.6</v>
      </c>
      <c r="Q31" s="9">
        <v>0.9252</v>
      </c>
      <c r="R31" s="11">
        <v>23.5</v>
      </c>
      <c r="V31" t="str">
        <f t="shared" si="0"/>
        <v>Atmospheres  &lt;&lt;&lt;&gt;&gt;&gt; Kgs/sq. cm </v>
      </c>
      <c r="W31" t="s">
        <v>792</v>
      </c>
      <c r="X31" t="s">
        <v>797</v>
      </c>
      <c r="Y31">
        <v>1.0333</v>
      </c>
    </row>
    <row r="32" spans="1:25" ht="15">
      <c r="A32" s="17" t="s">
        <v>744</v>
      </c>
      <c r="B32" s="7">
        <v>0.0156</v>
      </c>
      <c r="C32" s="2"/>
      <c r="D32" s="8"/>
      <c r="F32" s="9">
        <v>0.12</v>
      </c>
      <c r="G32" s="10">
        <v>31</v>
      </c>
      <c r="L32" s="10" t="s">
        <v>63</v>
      </c>
      <c r="M32" s="9">
        <v>0.4844</v>
      </c>
      <c r="O32" s="9">
        <v>0.0256</v>
      </c>
      <c r="P32" s="11">
        <v>0.65</v>
      </c>
      <c r="Q32" s="9">
        <v>0.9055</v>
      </c>
      <c r="R32" s="11">
        <v>23</v>
      </c>
      <c r="V32" t="str">
        <f t="shared" si="0"/>
        <v>Atmospheres  &lt;&lt;&lt;&gt;&gt;&gt; Kgs/sq. meter </v>
      </c>
      <c r="W32" t="s">
        <v>792</v>
      </c>
      <c r="X32" t="s">
        <v>799</v>
      </c>
      <c r="Y32">
        <v>10332</v>
      </c>
    </row>
    <row r="33" spans="1:25" ht="15">
      <c r="A33"/>
      <c r="B33" s="7">
        <v>0.0157</v>
      </c>
      <c r="C33" s="2"/>
      <c r="D33" s="8">
        <v>0.4</v>
      </c>
      <c r="F33" s="9">
        <v>0.116</v>
      </c>
      <c r="G33" s="10">
        <v>32</v>
      </c>
      <c r="L33" s="10" t="s">
        <v>66</v>
      </c>
      <c r="M33" s="9">
        <v>0.5</v>
      </c>
      <c r="O33" s="9">
        <v>0.0276</v>
      </c>
      <c r="P33" s="11">
        <v>0.7</v>
      </c>
      <c r="Q33" s="9">
        <v>0.8858</v>
      </c>
      <c r="R33" s="11">
        <v>22.5</v>
      </c>
      <c r="V33" t="str">
        <f t="shared" si="0"/>
        <v>Atmospheres  &lt;&lt;&lt;&gt;&gt;&gt; Pounds/sq. Inch </v>
      </c>
      <c r="W33" t="s">
        <v>792</v>
      </c>
      <c r="X33" t="s">
        <v>800</v>
      </c>
      <c r="Y33">
        <v>14.7</v>
      </c>
    </row>
    <row r="34" spans="1:25" ht="15">
      <c r="A34"/>
      <c r="B34" s="7">
        <v>0.016</v>
      </c>
      <c r="C34" s="2">
        <v>78</v>
      </c>
      <c r="D34" s="8"/>
      <c r="F34" s="9">
        <v>0.113</v>
      </c>
      <c r="G34" s="10">
        <v>33</v>
      </c>
      <c r="L34" s="10" t="s">
        <v>70</v>
      </c>
      <c r="M34" s="9">
        <v>0.5156</v>
      </c>
      <c r="O34" s="9">
        <v>0.0295</v>
      </c>
      <c r="P34" s="11">
        <v>0.75</v>
      </c>
      <c r="Q34" s="9">
        <v>0.8661</v>
      </c>
      <c r="R34" s="11">
        <v>22</v>
      </c>
      <c r="V34" t="str">
        <f t="shared" si="0"/>
        <v>Atmospheres  &lt;&lt;&lt;&gt;&gt;&gt; Ton/sq. Inch </v>
      </c>
      <c r="W34" t="s">
        <v>792</v>
      </c>
      <c r="X34" t="s">
        <v>801</v>
      </c>
      <c r="Y34">
        <v>0.007348</v>
      </c>
    </row>
    <row r="35" spans="1:25" ht="15">
      <c r="A35"/>
      <c r="B35" s="7">
        <v>0.0165</v>
      </c>
      <c r="C35" s="2"/>
      <c r="D35" s="8">
        <v>0.42</v>
      </c>
      <c r="F35" s="9">
        <v>0.111</v>
      </c>
      <c r="G35" s="10">
        <v>34</v>
      </c>
      <c r="L35" s="10" t="s">
        <v>72</v>
      </c>
      <c r="M35" s="9">
        <v>0.5312</v>
      </c>
      <c r="O35" s="9">
        <v>0.0315</v>
      </c>
      <c r="P35" s="11">
        <v>0.8</v>
      </c>
      <c r="Q35" s="9">
        <v>0.8465</v>
      </c>
      <c r="R35" s="11">
        <v>21.5</v>
      </c>
      <c r="V35" t="str">
        <f t="shared" si="0"/>
        <v>Atmospheres  &lt;&lt;&lt;&gt;&gt;&gt; Tons/sq. Foot </v>
      </c>
      <c r="W35" t="s">
        <v>792</v>
      </c>
      <c r="X35" t="s">
        <v>802</v>
      </c>
      <c r="Y35">
        <v>1.058</v>
      </c>
    </row>
    <row r="36" spans="1:25" ht="15">
      <c r="A36"/>
      <c r="B36" s="7">
        <v>0.0173</v>
      </c>
      <c r="C36" s="2"/>
      <c r="D36" s="8">
        <v>0.44</v>
      </c>
      <c r="F36" s="9">
        <v>0.11</v>
      </c>
      <c r="G36" s="10">
        <v>35</v>
      </c>
      <c r="L36" s="10" t="s">
        <v>74</v>
      </c>
      <c r="M36" s="9">
        <v>0.5469</v>
      </c>
      <c r="O36" s="9">
        <v>0.0335</v>
      </c>
      <c r="P36" s="11">
        <v>0.85</v>
      </c>
      <c r="Q36" s="9">
        <v>0.8268</v>
      </c>
      <c r="R36" s="11">
        <v>21</v>
      </c>
      <c r="V36" t="str">
        <f t="shared" si="0"/>
        <v>Barrels (oil)  &lt;&lt;&lt;&gt;&gt;&gt; Gallons (oil) </v>
      </c>
      <c r="W36" t="s">
        <v>803</v>
      </c>
      <c r="X36" t="s">
        <v>804</v>
      </c>
      <c r="Y36">
        <v>42</v>
      </c>
    </row>
    <row r="37" spans="1:25" ht="15">
      <c r="A37"/>
      <c r="B37" s="7">
        <v>0.0177</v>
      </c>
      <c r="C37" s="2"/>
      <c r="D37" s="8">
        <v>0.45</v>
      </c>
      <c r="F37" s="9">
        <v>0.1065</v>
      </c>
      <c r="G37" s="10">
        <v>36</v>
      </c>
      <c r="L37" s="10" t="s">
        <v>77</v>
      </c>
      <c r="M37" s="9">
        <v>0.5625</v>
      </c>
      <c r="O37" s="9">
        <v>0.0354</v>
      </c>
      <c r="P37" s="11">
        <v>0.9</v>
      </c>
      <c r="Q37" s="9">
        <v>0.8071</v>
      </c>
      <c r="R37" s="11">
        <v>20.5</v>
      </c>
      <c r="V37" t="str">
        <f t="shared" si="0"/>
        <v>Barrels (US dry)  &lt;&lt;&lt;&gt;&gt;&gt; Cubic. Inches </v>
      </c>
      <c r="W37" t="s">
        <v>805</v>
      </c>
      <c r="X37" t="s">
        <v>806</v>
      </c>
      <c r="Y37">
        <v>7056</v>
      </c>
    </row>
    <row r="38" spans="1:25" ht="15">
      <c r="A38"/>
      <c r="B38" s="7">
        <v>0.018</v>
      </c>
      <c r="C38" s="2">
        <v>77</v>
      </c>
      <c r="D38" s="8"/>
      <c r="F38" s="9">
        <v>0.10400000000000001</v>
      </c>
      <c r="G38" s="10">
        <v>37</v>
      </c>
      <c r="L38" s="10" t="s">
        <v>81</v>
      </c>
      <c r="M38" s="9">
        <v>0.5781</v>
      </c>
      <c r="O38" s="9">
        <v>0.0374</v>
      </c>
      <c r="P38" s="11">
        <v>0.95</v>
      </c>
      <c r="Q38" s="9">
        <v>0.7874</v>
      </c>
      <c r="R38" s="11">
        <v>20</v>
      </c>
      <c r="V38" t="str">
        <f t="shared" si="0"/>
        <v>Barrels (US dry)  &lt;&lt;&lt;&gt;&gt;&gt; Quarts (dry) </v>
      </c>
      <c r="W38" t="s">
        <v>805</v>
      </c>
      <c r="X38" t="s">
        <v>807</v>
      </c>
      <c r="Y38">
        <v>105</v>
      </c>
    </row>
    <row r="39" spans="1:25" ht="15">
      <c r="A39"/>
      <c r="B39" s="7">
        <v>0.0181</v>
      </c>
      <c r="C39" s="2"/>
      <c r="D39" s="8">
        <v>0.46</v>
      </c>
      <c r="F39" s="9">
        <v>0.1015</v>
      </c>
      <c r="G39" s="10">
        <v>38</v>
      </c>
      <c r="L39" s="10" t="s">
        <v>85</v>
      </c>
      <c r="M39" s="9">
        <v>0.5938</v>
      </c>
      <c r="O39" s="9">
        <v>0.0394</v>
      </c>
      <c r="P39" s="11">
        <v>1</v>
      </c>
      <c r="Q39" s="9">
        <v>0.7677</v>
      </c>
      <c r="R39" s="11">
        <v>19.5</v>
      </c>
      <c r="V39" t="str">
        <f t="shared" si="0"/>
        <v>Barrels (US, liquid)  &lt;&lt;&lt;&gt;&gt;&gt; Barrels (US, dry) </v>
      </c>
      <c r="W39" t="s">
        <v>808</v>
      </c>
      <c r="X39" t="s">
        <v>809</v>
      </c>
      <c r="Y39">
        <v>1.03125</v>
      </c>
    </row>
    <row r="40" spans="1:25" ht="15">
      <c r="A40"/>
      <c r="B40" s="7">
        <v>0.0189</v>
      </c>
      <c r="C40" s="2"/>
      <c r="D40" s="8">
        <v>0.48</v>
      </c>
      <c r="F40" s="9">
        <v>0.0995</v>
      </c>
      <c r="G40" s="10">
        <v>39</v>
      </c>
      <c r="L40" s="10" t="s">
        <v>88</v>
      </c>
      <c r="M40" s="9">
        <v>0.6094</v>
      </c>
      <c r="O40" s="9">
        <v>0.0413</v>
      </c>
      <c r="P40" s="11">
        <v>1.05</v>
      </c>
      <c r="Q40" s="9">
        <v>0.748</v>
      </c>
      <c r="R40" s="11">
        <v>19</v>
      </c>
      <c r="V40" t="str">
        <f t="shared" si="0"/>
        <v>Barrels (US, liquid)  &lt;&lt;&lt;&gt;&gt;&gt; Gallons </v>
      </c>
      <c r="W40" t="s">
        <v>808</v>
      </c>
      <c r="X40" t="s">
        <v>810</v>
      </c>
      <c r="Y40">
        <v>31.5</v>
      </c>
    </row>
    <row r="41" spans="1:25" ht="15">
      <c r="A41"/>
      <c r="B41" s="7">
        <v>0.0197</v>
      </c>
      <c r="C41" s="2"/>
      <c r="D41" s="8">
        <v>0.5</v>
      </c>
      <c r="F41" s="9">
        <v>0.098</v>
      </c>
      <c r="G41" s="10">
        <v>40</v>
      </c>
      <c r="L41" s="10" t="s">
        <v>90</v>
      </c>
      <c r="M41" s="9">
        <v>0.625</v>
      </c>
      <c r="O41" s="9">
        <v>0.043300000000000005</v>
      </c>
      <c r="P41" s="11">
        <v>1.1</v>
      </c>
      <c r="Q41" s="9">
        <v>0.7283</v>
      </c>
      <c r="R41" s="11">
        <v>18.5</v>
      </c>
      <c r="V41" t="str">
        <f t="shared" si="0"/>
        <v>Bars &lt;&lt;&lt;&gt;&gt;&gt; Pounds/sq. Inch </v>
      </c>
      <c r="W41" t="s">
        <v>811</v>
      </c>
      <c r="X41" t="s">
        <v>800</v>
      </c>
      <c r="Y41">
        <v>14.5</v>
      </c>
    </row>
    <row r="42" spans="1:25" ht="15">
      <c r="A42"/>
      <c r="B42" s="7">
        <v>0.02</v>
      </c>
      <c r="C42" s="2">
        <v>76</v>
      </c>
      <c r="D42" s="8"/>
      <c r="F42" s="9">
        <v>0.096</v>
      </c>
      <c r="G42" s="10">
        <v>41</v>
      </c>
      <c r="L42" s="10" t="s">
        <v>92</v>
      </c>
      <c r="M42" s="9">
        <v>0.6406</v>
      </c>
      <c r="O42" s="9">
        <v>0.0453</v>
      </c>
      <c r="P42" s="11">
        <v>1.15</v>
      </c>
      <c r="Q42" s="9">
        <v>0.7087</v>
      </c>
      <c r="R42" s="11">
        <v>18</v>
      </c>
      <c r="V42" t="str">
        <f t="shared" si="0"/>
        <v>Bars  &lt;&lt;&lt;&gt;&gt;&gt; Atmospheres </v>
      </c>
      <c r="W42" t="s">
        <v>812</v>
      </c>
      <c r="X42" t="s">
        <v>792</v>
      </c>
      <c r="Y42">
        <v>0.9869</v>
      </c>
    </row>
    <row r="43" spans="1:25" ht="15">
      <c r="A43"/>
      <c r="B43" s="7">
        <v>0.021</v>
      </c>
      <c r="C43" s="2">
        <v>75</v>
      </c>
      <c r="D43" s="8"/>
      <c r="F43" s="9">
        <v>0.0935</v>
      </c>
      <c r="G43" s="10">
        <v>42</v>
      </c>
      <c r="L43" s="10" t="s">
        <v>96</v>
      </c>
      <c r="M43" s="9">
        <v>0.6562</v>
      </c>
      <c r="O43" s="9">
        <v>0.0472</v>
      </c>
      <c r="P43" s="11">
        <v>1.2</v>
      </c>
      <c r="Q43" s="9">
        <v>0.6890000000000001</v>
      </c>
      <c r="R43" s="11">
        <v>17.5</v>
      </c>
      <c r="V43" t="str">
        <f t="shared" si="0"/>
        <v>Bars  &lt;&lt;&lt;&gt;&gt;&gt; Dynes/sq. cm </v>
      </c>
      <c r="W43" t="s">
        <v>812</v>
      </c>
      <c r="X43" t="s">
        <v>813</v>
      </c>
      <c r="Y43">
        <v>1000000</v>
      </c>
    </row>
    <row r="44" spans="1:25" ht="15">
      <c r="A44"/>
      <c r="B44" s="7">
        <v>0.0217</v>
      </c>
      <c r="C44" s="2"/>
      <c r="D44" s="8">
        <v>0.55</v>
      </c>
      <c r="F44" s="9">
        <v>0.089</v>
      </c>
      <c r="G44" s="10">
        <v>43</v>
      </c>
      <c r="L44" s="10" t="s">
        <v>99</v>
      </c>
      <c r="M44" s="9">
        <v>0.6719</v>
      </c>
      <c r="O44" s="9">
        <v>0.0492</v>
      </c>
      <c r="P44" s="11">
        <v>1.25</v>
      </c>
      <c r="Q44" s="9">
        <v>0.6693</v>
      </c>
      <c r="R44" s="11">
        <v>17</v>
      </c>
      <c r="V44" t="str">
        <f t="shared" si="0"/>
        <v>Bars  &lt;&lt;&lt;&gt;&gt;&gt; Kgs/sq. meter </v>
      </c>
      <c r="W44" t="s">
        <v>812</v>
      </c>
      <c r="X44" t="s">
        <v>799</v>
      </c>
      <c r="Y44">
        <v>10200</v>
      </c>
    </row>
    <row r="45" spans="1:25" ht="15">
      <c r="A45"/>
      <c r="B45" s="7">
        <v>0.0225</v>
      </c>
      <c r="C45" s="2">
        <v>74</v>
      </c>
      <c r="D45" s="8"/>
      <c r="F45" s="9">
        <v>0.08600000000000001</v>
      </c>
      <c r="G45" s="10">
        <v>44</v>
      </c>
      <c r="L45" s="10" t="s">
        <v>101</v>
      </c>
      <c r="M45" s="9">
        <v>0.6875</v>
      </c>
      <c r="O45" s="9">
        <v>0.0512</v>
      </c>
      <c r="P45" s="11">
        <v>1.3</v>
      </c>
      <c r="Q45" s="9">
        <v>0.6496</v>
      </c>
      <c r="R45" s="11">
        <v>16.5</v>
      </c>
      <c r="V45" t="str">
        <f t="shared" si="0"/>
        <v>Bars  &lt;&lt;&lt;&gt;&gt;&gt; Pounds/sq. Foot </v>
      </c>
      <c r="W45" t="s">
        <v>812</v>
      </c>
      <c r="X45" t="s">
        <v>814</v>
      </c>
      <c r="Y45">
        <v>2089</v>
      </c>
    </row>
    <row r="46" spans="1:25" ht="15">
      <c r="A46"/>
      <c r="B46" s="7">
        <v>0.0236</v>
      </c>
      <c r="C46" s="2"/>
      <c r="D46" s="8">
        <v>0.6</v>
      </c>
      <c r="F46" s="9">
        <v>0.082</v>
      </c>
      <c r="G46" s="10">
        <v>45</v>
      </c>
      <c r="L46" s="10" t="s">
        <v>104</v>
      </c>
      <c r="M46" s="9">
        <v>0.7031</v>
      </c>
      <c r="O46" s="9">
        <v>0.0531</v>
      </c>
      <c r="P46" s="11">
        <v>1.35</v>
      </c>
      <c r="Q46" s="9">
        <v>0.6299</v>
      </c>
      <c r="R46" s="11">
        <v>16</v>
      </c>
      <c r="V46" t="str">
        <f t="shared" si="0"/>
        <v>Bolt of cloth &lt;&lt;&lt;&gt;&gt;&gt; Ells</v>
      </c>
      <c r="W46" t="s">
        <v>815</v>
      </c>
      <c r="X46" t="s">
        <v>816</v>
      </c>
      <c r="Y46">
        <v>32</v>
      </c>
    </row>
    <row r="47" spans="1:25" ht="15">
      <c r="A47"/>
      <c r="B47" s="7">
        <v>0.024</v>
      </c>
      <c r="C47" s="2">
        <v>73</v>
      </c>
      <c r="D47" s="8"/>
      <c r="F47" s="9">
        <v>0.081</v>
      </c>
      <c r="G47" s="10">
        <v>46</v>
      </c>
      <c r="L47" s="10" t="s">
        <v>710</v>
      </c>
      <c r="M47" s="9">
        <v>0.7188</v>
      </c>
      <c r="O47" s="9">
        <v>0.0551</v>
      </c>
      <c r="P47" s="11">
        <v>1.4</v>
      </c>
      <c r="Q47" s="9">
        <v>0.6102</v>
      </c>
      <c r="R47" s="11">
        <v>15.5</v>
      </c>
      <c r="V47" t="str">
        <f t="shared" si="0"/>
        <v>Bolt of cloth &lt;&lt;&lt;&gt;&gt;&gt; Linear feet</v>
      </c>
      <c r="W47" t="s">
        <v>815</v>
      </c>
      <c r="X47" t="s">
        <v>817</v>
      </c>
      <c r="Y47">
        <v>120</v>
      </c>
    </row>
    <row r="48" spans="1:25" ht="15">
      <c r="A48"/>
      <c r="B48" s="7">
        <v>0.025</v>
      </c>
      <c r="C48" s="2">
        <v>72</v>
      </c>
      <c r="D48" s="8"/>
      <c r="F48" s="9">
        <v>0.0785</v>
      </c>
      <c r="G48" s="10">
        <v>47</v>
      </c>
      <c r="L48" s="10" t="s">
        <v>713</v>
      </c>
      <c r="M48" s="9">
        <v>0.7344</v>
      </c>
      <c r="O48" s="9">
        <v>0.057100000000000005</v>
      </c>
      <c r="P48" s="11">
        <v>1.45</v>
      </c>
      <c r="Q48" s="9">
        <v>0.5906</v>
      </c>
      <c r="R48" s="11">
        <v>15</v>
      </c>
      <c r="V48" t="str">
        <f t="shared" si="0"/>
        <v>Bolt of cloth &lt;&lt;&lt;&gt;&gt;&gt; Meters</v>
      </c>
      <c r="W48" t="s">
        <v>815</v>
      </c>
      <c r="X48" t="s">
        <v>4</v>
      </c>
      <c r="Y48">
        <v>36.576</v>
      </c>
    </row>
    <row r="49" spans="1:25" ht="15">
      <c r="A49"/>
      <c r="B49" s="7">
        <v>0.0256</v>
      </c>
      <c r="C49" s="2"/>
      <c r="D49" s="8">
        <v>0.65</v>
      </c>
      <c r="F49" s="9">
        <v>0.076</v>
      </c>
      <c r="G49" s="10">
        <v>48</v>
      </c>
      <c r="L49" s="10" t="s">
        <v>716</v>
      </c>
      <c r="M49" s="9">
        <v>0.75</v>
      </c>
      <c r="O49" s="9">
        <v>0.0591</v>
      </c>
      <c r="P49" s="11">
        <v>1.5</v>
      </c>
      <c r="Q49" s="9">
        <v>0.5709</v>
      </c>
      <c r="R49" s="11">
        <v>14.5</v>
      </c>
      <c r="V49" t="str">
        <f t="shared" si="0"/>
        <v>BTU  &lt;&lt;&lt;&gt;&gt;&gt; Ergs </v>
      </c>
      <c r="W49" t="s">
        <v>818</v>
      </c>
      <c r="X49" t="s">
        <v>819</v>
      </c>
      <c r="Y49">
        <v>10600000000</v>
      </c>
    </row>
    <row r="50" spans="1:25" ht="15">
      <c r="A50"/>
      <c r="B50" s="7">
        <v>0.026</v>
      </c>
      <c r="C50" s="2">
        <v>71</v>
      </c>
      <c r="D50" s="8"/>
      <c r="F50" s="9">
        <v>0.073</v>
      </c>
      <c r="G50" s="10">
        <v>49</v>
      </c>
      <c r="L50" s="10" t="s">
        <v>719</v>
      </c>
      <c r="M50" s="9">
        <v>0.7656</v>
      </c>
      <c r="O50" s="9">
        <v>0.061000000000000006</v>
      </c>
      <c r="P50" s="11">
        <v>1.55</v>
      </c>
      <c r="Q50" s="9">
        <v>0.5512</v>
      </c>
      <c r="R50" s="11">
        <v>14</v>
      </c>
      <c r="V50" t="str">
        <f t="shared" si="0"/>
        <v>BTU  &lt;&lt;&lt;&gt;&gt;&gt; Foot-lbs </v>
      </c>
      <c r="W50" t="s">
        <v>818</v>
      </c>
      <c r="X50" t="s">
        <v>820</v>
      </c>
      <c r="Y50">
        <v>778.3</v>
      </c>
    </row>
    <row r="51" spans="1:25" ht="15">
      <c r="A51"/>
      <c r="B51" s="7">
        <v>0.0276</v>
      </c>
      <c r="C51" s="2"/>
      <c r="D51" s="8">
        <v>0.7</v>
      </c>
      <c r="F51" s="9">
        <v>0.07</v>
      </c>
      <c r="G51" s="10">
        <v>50</v>
      </c>
      <c r="L51" s="10" t="s">
        <v>722</v>
      </c>
      <c r="M51" s="9">
        <v>0.7812</v>
      </c>
      <c r="O51" s="9">
        <v>0.063</v>
      </c>
      <c r="P51" s="11">
        <v>1.6</v>
      </c>
      <c r="Q51" s="9">
        <v>0.5315</v>
      </c>
      <c r="R51" s="11">
        <v>13.5</v>
      </c>
      <c r="V51" t="str">
        <f t="shared" si="0"/>
        <v>BTU  &lt;&lt;&lt;&gt;&gt;&gt; Gram-Calories </v>
      </c>
      <c r="W51" t="s">
        <v>818</v>
      </c>
      <c r="X51" t="s">
        <v>821</v>
      </c>
      <c r="Y51">
        <v>252</v>
      </c>
    </row>
    <row r="52" spans="1:25" ht="15">
      <c r="A52"/>
      <c r="B52" s="7">
        <v>0.028</v>
      </c>
      <c r="C52" s="2">
        <v>70</v>
      </c>
      <c r="D52" s="8"/>
      <c r="F52" s="9">
        <v>0.067</v>
      </c>
      <c r="G52" s="10">
        <v>51</v>
      </c>
      <c r="L52" s="10" t="s">
        <v>724</v>
      </c>
      <c r="M52" s="9">
        <v>0.7969</v>
      </c>
      <c r="O52" s="9">
        <v>0.065</v>
      </c>
      <c r="P52" s="11">
        <v>1.65</v>
      </c>
      <c r="Q52" s="9">
        <v>0.5118</v>
      </c>
      <c r="R52" s="11">
        <v>13</v>
      </c>
      <c r="V52" t="str">
        <f t="shared" si="0"/>
        <v>BTU  &lt;&lt;&lt;&gt;&gt;&gt; HorsePower-Hours </v>
      </c>
      <c r="W52" t="s">
        <v>818</v>
      </c>
      <c r="X52" t="s">
        <v>822</v>
      </c>
      <c r="Y52">
        <v>0.0003931</v>
      </c>
    </row>
    <row r="53" spans="1:25" ht="15">
      <c r="A53"/>
      <c r="B53" s="7">
        <v>0.0292</v>
      </c>
      <c r="C53" s="2">
        <v>69</v>
      </c>
      <c r="D53" s="8"/>
      <c r="F53" s="9">
        <v>0.0635</v>
      </c>
      <c r="G53" s="10">
        <v>52</v>
      </c>
      <c r="L53" s="10" t="s">
        <v>727</v>
      </c>
      <c r="M53" s="9">
        <v>0.8125</v>
      </c>
      <c r="O53" s="9">
        <v>0.0669</v>
      </c>
      <c r="P53" s="11">
        <v>1.7</v>
      </c>
      <c r="Q53" s="9">
        <v>0.4921</v>
      </c>
      <c r="R53" s="11">
        <v>12.5</v>
      </c>
      <c r="V53" t="str">
        <f t="shared" si="0"/>
        <v>BTU  &lt;&lt;&lt;&gt;&gt;&gt; Joules </v>
      </c>
      <c r="W53" t="s">
        <v>818</v>
      </c>
      <c r="X53" t="s">
        <v>823</v>
      </c>
      <c r="Y53">
        <v>1054.8</v>
      </c>
    </row>
    <row r="54" spans="1:25" ht="15">
      <c r="A54"/>
      <c r="B54" s="7">
        <v>0.0295</v>
      </c>
      <c r="C54" s="2"/>
      <c r="D54" s="8">
        <v>0.75</v>
      </c>
      <c r="F54" s="9">
        <v>0.059500000000000004</v>
      </c>
      <c r="G54" s="10">
        <v>53</v>
      </c>
      <c r="L54" s="10" t="s">
        <v>732</v>
      </c>
      <c r="M54" s="9">
        <v>0.8281</v>
      </c>
      <c r="O54" s="9">
        <v>0.0689</v>
      </c>
      <c r="P54" s="11">
        <v>1.75</v>
      </c>
      <c r="Q54" s="9">
        <v>0.4724</v>
      </c>
      <c r="R54" s="11">
        <v>12</v>
      </c>
      <c r="V54" t="str">
        <f t="shared" si="0"/>
        <v>BTU  &lt;&lt;&lt;&gt;&gt;&gt; Kilogram-Calories </v>
      </c>
      <c r="W54" t="s">
        <v>818</v>
      </c>
      <c r="X54" t="s">
        <v>824</v>
      </c>
      <c r="Y54">
        <v>0.252</v>
      </c>
    </row>
    <row r="55" spans="1:25" ht="15">
      <c r="A55"/>
      <c r="B55" s="7">
        <v>0.031</v>
      </c>
      <c r="C55" s="2">
        <v>68</v>
      </c>
      <c r="D55" s="8"/>
      <c r="F55" s="9">
        <v>0.055</v>
      </c>
      <c r="G55" s="10">
        <v>54</v>
      </c>
      <c r="L55" s="10" t="s">
        <v>734</v>
      </c>
      <c r="M55" s="9">
        <v>0.8438</v>
      </c>
      <c r="O55" s="9">
        <v>0.0709</v>
      </c>
      <c r="P55" s="11">
        <v>1.8</v>
      </c>
      <c r="Q55" s="9">
        <v>0.4528</v>
      </c>
      <c r="R55" s="11">
        <v>11.5</v>
      </c>
      <c r="V55" t="str">
        <f t="shared" si="0"/>
        <v>BTU  &lt;&lt;&lt;&gt;&gt;&gt; Kilogram-meters </v>
      </c>
      <c r="W55" t="s">
        <v>818</v>
      </c>
      <c r="X55" t="s">
        <v>825</v>
      </c>
      <c r="Y55">
        <v>107.5</v>
      </c>
    </row>
    <row r="56" spans="1:25" ht="15">
      <c r="A56" s="17" t="s">
        <v>745</v>
      </c>
      <c r="B56" s="7">
        <v>0.0312</v>
      </c>
      <c r="C56" s="2"/>
      <c r="D56" s="8"/>
      <c r="F56" s="9">
        <v>0.052000000000000005</v>
      </c>
      <c r="G56" s="10">
        <v>55</v>
      </c>
      <c r="L56" s="10" t="s">
        <v>737</v>
      </c>
      <c r="M56" s="9">
        <v>0.8594</v>
      </c>
      <c r="O56" s="9">
        <v>0.0728</v>
      </c>
      <c r="P56" s="11">
        <v>1.85</v>
      </c>
      <c r="Q56" s="9">
        <v>0.4331</v>
      </c>
      <c r="R56" s="11">
        <v>11</v>
      </c>
      <c r="V56" t="str">
        <f t="shared" si="0"/>
        <v>BTU  &lt;&lt;&lt;&gt;&gt;&gt; Kilowatt-Hours </v>
      </c>
      <c r="W56" t="s">
        <v>818</v>
      </c>
      <c r="X56" t="s">
        <v>826</v>
      </c>
      <c r="Y56">
        <v>0.0002928</v>
      </c>
    </row>
    <row r="57" spans="1:25" ht="15">
      <c r="A57"/>
      <c r="B57" s="7">
        <v>0.0315</v>
      </c>
      <c r="C57" s="2"/>
      <c r="D57" s="8">
        <v>0.8</v>
      </c>
      <c r="F57" s="9">
        <v>0.0465</v>
      </c>
      <c r="G57" s="10">
        <v>56</v>
      </c>
      <c r="L57" s="10" t="s">
        <v>739</v>
      </c>
      <c r="M57" s="9">
        <v>0.875</v>
      </c>
      <c r="O57" s="9">
        <v>0.0748</v>
      </c>
      <c r="P57" s="11">
        <v>1.9</v>
      </c>
      <c r="Q57" s="9">
        <v>0.4134</v>
      </c>
      <c r="R57" s="11">
        <v>10.5</v>
      </c>
      <c r="V57" t="str">
        <f t="shared" si="0"/>
        <v>BTU/Hour  &lt;&lt;&lt;&gt;&gt;&gt; Foot-pounds/Second </v>
      </c>
      <c r="W57" t="s">
        <v>827</v>
      </c>
      <c r="X57" t="s">
        <v>108</v>
      </c>
      <c r="Y57">
        <v>0.2162</v>
      </c>
    </row>
    <row r="58" spans="1:25" ht="15">
      <c r="A58"/>
      <c r="B58" s="7">
        <v>0.032</v>
      </c>
      <c r="C58" s="2">
        <v>67</v>
      </c>
      <c r="D58" s="8"/>
      <c r="F58" s="9">
        <v>0.043000000000000003</v>
      </c>
      <c r="G58" s="10">
        <v>57</v>
      </c>
      <c r="L58" s="10" t="s">
        <v>742</v>
      </c>
      <c r="M58" s="9">
        <v>0.8906</v>
      </c>
      <c r="O58" s="9">
        <v>0.07680000000000001</v>
      </c>
      <c r="P58" s="11">
        <v>1.95</v>
      </c>
      <c r="Q58" s="9">
        <v>0.3937</v>
      </c>
      <c r="R58" s="11">
        <v>10</v>
      </c>
      <c r="V58" t="str">
        <f t="shared" si="0"/>
        <v>BTU/Hour  &lt;&lt;&lt;&gt;&gt;&gt; Gram-cal/Second </v>
      </c>
      <c r="W58" t="s">
        <v>827</v>
      </c>
      <c r="X58" t="s">
        <v>109</v>
      </c>
      <c r="Y58">
        <v>0.07</v>
      </c>
    </row>
    <row r="59" spans="1:25" ht="15">
      <c r="A59"/>
      <c r="B59" s="7">
        <v>0.033</v>
      </c>
      <c r="C59" s="2">
        <v>66</v>
      </c>
      <c r="D59" s="8"/>
      <c r="F59" s="9">
        <v>0.042</v>
      </c>
      <c r="G59" s="10">
        <v>58</v>
      </c>
      <c r="L59" s="10" t="s">
        <v>27</v>
      </c>
      <c r="M59" s="9">
        <v>0.9062</v>
      </c>
      <c r="O59" s="9">
        <v>0.0787</v>
      </c>
      <c r="P59" s="11">
        <v>2</v>
      </c>
      <c r="Q59" s="9">
        <v>0.3898</v>
      </c>
      <c r="R59" s="11">
        <v>9.9</v>
      </c>
      <c r="V59" t="str">
        <f t="shared" si="0"/>
        <v>BTU/Hour  &lt;&lt;&lt;&gt;&gt;&gt; HorsePower-Hours </v>
      </c>
      <c r="W59" t="s">
        <v>827</v>
      </c>
      <c r="X59" t="s">
        <v>822</v>
      </c>
      <c r="Y59">
        <v>0.0003929</v>
      </c>
    </row>
    <row r="60" spans="1:25" ht="15">
      <c r="A60"/>
      <c r="B60" s="7">
        <v>0.0335</v>
      </c>
      <c r="C60" s="2"/>
      <c r="D60" s="8">
        <v>0.85</v>
      </c>
      <c r="F60" s="9">
        <v>0.041</v>
      </c>
      <c r="G60" s="10">
        <v>59</v>
      </c>
      <c r="L60" s="10" t="s">
        <v>30</v>
      </c>
      <c r="M60" s="9">
        <v>0.9219</v>
      </c>
      <c r="O60" s="9">
        <v>0.08070000000000001</v>
      </c>
      <c r="P60" s="11">
        <v>2.05</v>
      </c>
      <c r="Q60" s="9">
        <v>0.3858</v>
      </c>
      <c r="R60" s="11">
        <v>9.8</v>
      </c>
      <c r="V60" t="str">
        <f t="shared" si="0"/>
        <v>BTU/Hour  &lt;&lt;&lt;&gt;&gt;&gt; Watts </v>
      </c>
      <c r="W60" t="s">
        <v>827</v>
      </c>
      <c r="X60" t="s">
        <v>110</v>
      </c>
      <c r="Y60">
        <v>0.2931</v>
      </c>
    </row>
    <row r="61" spans="1:25" ht="15">
      <c r="A61"/>
      <c r="B61" s="7">
        <v>0.035</v>
      </c>
      <c r="C61" s="2">
        <v>65</v>
      </c>
      <c r="D61" s="8"/>
      <c r="F61" s="9">
        <v>0.04</v>
      </c>
      <c r="G61" s="10">
        <v>60</v>
      </c>
      <c r="L61" s="10" t="s">
        <v>32</v>
      </c>
      <c r="M61" s="9">
        <v>0.9375</v>
      </c>
      <c r="O61" s="9">
        <v>0.08270000000000001</v>
      </c>
      <c r="P61" s="11">
        <v>2.1</v>
      </c>
      <c r="Q61" s="9">
        <v>0.3839</v>
      </c>
      <c r="R61" s="11">
        <v>9.75</v>
      </c>
      <c r="V61" t="str">
        <f t="shared" si="0"/>
        <v>BTU/Minute  &lt;&lt;&lt;&gt;&gt;&gt; Foot-lbs/Second </v>
      </c>
      <c r="W61" t="s">
        <v>111</v>
      </c>
      <c r="X61" t="s">
        <v>112</v>
      </c>
      <c r="Y61">
        <v>12.96</v>
      </c>
    </row>
    <row r="62" spans="1:25" ht="15">
      <c r="A62"/>
      <c r="B62" s="7">
        <v>0.0354</v>
      </c>
      <c r="C62" s="2"/>
      <c r="D62" s="8">
        <v>0.9</v>
      </c>
      <c r="F62" s="9">
        <v>0.039</v>
      </c>
      <c r="G62" s="10">
        <v>61</v>
      </c>
      <c r="L62" s="10" t="s">
        <v>34</v>
      </c>
      <c r="M62" s="9">
        <v>0.9531</v>
      </c>
      <c r="O62" s="9">
        <v>0.08460000000000001</v>
      </c>
      <c r="P62" s="11">
        <v>2.15</v>
      </c>
      <c r="Q62" s="9">
        <v>0.3819</v>
      </c>
      <c r="R62" s="11">
        <v>9.7</v>
      </c>
      <c r="V62" t="str">
        <f t="shared" si="0"/>
        <v>BTU/Minute  &lt;&lt;&lt;&gt;&gt;&gt; HorsePower </v>
      </c>
      <c r="W62" t="s">
        <v>111</v>
      </c>
      <c r="X62" t="s">
        <v>113</v>
      </c>
      <c r="Y62">
        <v>0.02356</v>
      </c>
    </row>
    <row r="63" spans="1:25" ht="15">
      <c r="A63"/>
      <c r="B63" s="7">
        <v>0.036</v>
      </c>
      <c r="C63" s="2">
        <v>64</v>
      </c>
      <c r="D63" s="8"/>
      <c r="F63" s="9">
        <v>0.038</v>
      </c>
      <c r="G63" s="10">
        <v>62</v>
      </c>
      <c r="L63" s="10" t="s">
        <v>37</v>
      </c>
      <c r="M63" s="9">
        <v>0.9688</v>
      </c>
      <c r="O63" s="9">
        <v>0.08660000000000001</v>
      </c>
      <c r="P63" s="11">
        <v>2.2</v>
      </c>
      <c r="Q63" s="9">
        <v>0.378</v>
      </c>
      <c r="R63" s="11">
        <v>9.6</v>
      </c>
      <c r="V63" t="str">
        <f t="shared" si="0"/>
        <v>BTU/Minute  &lt;&lt;&lt;&gt;&gt;&gt; Kilowatts </v>
      </c>
      <c r="W63" t="s">
        <v>111</v>
      </c>
      <c r="X63" t="s">
        <v>114</v>
      </c>
      <c r="Y63">
        <v>0.01757</v>
      </c>
    </row>
    <row r="64" spans="1:25" ht="15">
      <c r="A64"/>
      <c r="B64" s="7">
        <v>0.037</v>
      </c>
      <c r="C64" s="2">
        <v>63</v>
      </c>
      <c r="D64" s="8"/>
      <c r="F64" s="9">
        <v>0.037</v>
      </c>
      <c r="G64" s="10">
        <v>63</v>
      </c>
      <c r="L64" s="10" t="s">
        <v>42</v>
      </c>
      <c r="M64" s="9">
        <v>0.9844</v>
      </c>
      <c r="O64" s="9">
        <v>0.0886</v>
      </c>
      <c r="P64" s="11">
        <v>2.25</v>
      </c>
      <c r="Q64" s="9">
        <v>0.374</v>
      </c>
      <c r="R64" s="11">
        <v>9.5</v>
      </c>
      <c r="V64" t="str">
        <f t="shared" si="0"/>
        <v>BTU/Minute  &lt;&lt;&lt;&gt;&gt;&gt; Watts </v>
      </c>
      <c r="W64" t="s">
        <v>111</v>
      </c>
      <c r="X64" t="s">
        <v>110</v>
      </c>
      <c r="Y64">
        <v>17.57</v>
      </c>
    </row>
    <row r="65" spans="1:25" ht="15">
      <c r="A65"/>
      <c r="B65" s="7">
        <v>0.0374</v>
      </c>
      <c r="C65" s="2"/>
      <c r="D65" s="8">
        <v>0.95</v>
      </c>
      <c r="F65" s="9">
        <v>0.036</v>
      </c>
      <c r="G65" s="10">
        <v>64</v>
      </c>
      <c r="L65" s="10" t="s">
        <v>44</v>
      </c>
      <c r="M65" s="9">
        <v>1</v>
      </c>
      <c r="O65" s="9">
        <v>0.0906</v>
      </c>
      <c r="P65" s="11">
        <v>2.3</v>
      </c>
      <c r="Q65" s="9">
        <v>0.3701</v>
      </c>
      <c r="R65" s="11">
        <v>9.4</v>
      </c>
      <c r="V65" t="str">
        <f t="shared" si="0"/>
        <v>BTU/Square Foot/Minute  &lt;&lt;&lt;&gt;&gt;&gt; watts/Square in </v>
      </c>
      <c r="W65" t="s">
        <v>115</v>
      </c>
      <c r="X65" t="s">
        <v>116</v>
      </c>
      <c r="Y65">
        <v>0.1221</v>
      </c>
    </row>
    <row r="66" spans="1:25" ht="15">
      <c r="A66"/>
      <c r="B66" s="7">
        <v>0.038</v>
      </c>
      <c r="C66" s="2">
        <v>62</v>
      </c>
      <c r="D66" s="8"/>
      <c r="F66" s="9">
        <v>0.035</v>
      </c>
      <c r="G66" s="10">
        <v>65</v>
      </c>
      <c r="L66" s="10" t="s">
        <v>47</v>
      </c>
      <c r="M66" s="9">
        <v>1.0156</v>
      </c>
      <c r="O66" s="9">
        <v>0.0925</v>
      </c>
      <c r="P66" s="11">
        <v>2.35</v>
      </c>
      <c r="Q66" s="9">
        <v>0.3661</v>
      </c>
      <c r="R66" s="11">
        <v>9.3</v>
      </c>
      <c r="V66" t="str">
        <f t="shared" si="0"/>
        <v>Bushels  &lt;&lt;&lt;&gt;&gt;&gt; Cubic Feet </v>
      </c>
      <c r="W66" t="s">
        <v>117</v>
      </c>
      <c r="X66" t="s">
        <v>778</v>
      </c>
      <c r="Y66">
        <v>1.2445</v>
      </c>
    </row>
    <row r="67" spans="1:25" ht="15">
      <c r="A67"/>
      <c r="B67" s="7">
        <v>0.039</v>
      </c>
      <c r="C67" s="2">
        <v>61</v>
      </c>
      <c r="D67" s="8"/>
      <c r="F67" s="9">
        <v>0.033</v>
      </c>
      <c r="G67" s="10">
        <v>66</v>
      </c>
      <c r="L67" s="10" t="s">
        <v>49</v>
      </c>
      <c r="M67" s="9">
        <v>1.0312</v>
      </c>
      <c r="O67" s="9">
        <v>0.0945</v>
      </c>
      <c r="P67" s="11">
        <v>2.4</v>
      </c>
      <c r="Q67" s="9">
        <v>0.3642</v>
      </c>
      <c r="R67" s="11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117</v>
      </c>
      <c r="X67" t="s">
        <v>118</v>
      </c>
      <c r="Y67">
        <v>2150.4</v>
      </c>
    </row>
    <row r="68" spans="1:25" ht="15">
      <c r="A68"/>
      <c r="B68" s="7">
        <v>0.0394</v>
      </c>
      <c r="C68" s="2"/>
      <c r="D68" s="8">
        <v>1</v>
      </c>
      <c r="F68" s="9">
        <v>0.032</v>
      </c>
      <c r="G68" s="10">
        <v>67</v>
      </c>
      <c r="L68" s="10" t="s">
        <v>52</v>
      </c>
      <c r="M68" s="9">
        <v>1.0469</v>
      </c>
      <c r="O68" s="9">
        <v>0.0965</v>
      </c>
      <c r="P68" s="11">
        <v>2.45</v>
      </c>
      <c r="Q68" s="9">
        <v>0.3622</v>
      </c>
      <c r="R68" s="11">
        <v>9.2</v>
      </c>
      <c r="V68" t="str">
        <f t="shared" si="1"/>
        <v>Bushels  &lt;&lt;&lt;&gt;&gt;&gt; Cubic Meters </v>
      </c>
      <c r="W68" t="s">
        <v>117</v>
      </c>
      <c r="X68" t="s">
        <v>119</v>
      </c>
      <c r="Y68">
        <v>0.03524</v>
      </c>
    </row>
    <row r="69" spans="2:25" ht="15">
      <c r="B69" s="18">
        <v>0.04</v>
      </c>
      <c r="C69" s="19">
        <v>60</v>
      </c>
      <c r="F69" s="9">
        <v>0.031</v>
      </c>
      <c r="G69" s="10">
        <v>68</v>
      </c>
      <c r="L69" s="10" t="s">
        <v>54</v>
      </c>
      <c r="M69" s="9">
        <v>1.0625</v>
      </c>
      <c r="O69" s="9">
        <v>0.0984</v>
      </c>
      <c r="P69" s="11">
        <v>2.5</v>
      </c>
      <c r="Q69" s="9">
        <v>0.3583</v>
      </c>
      <c r="R69" s="11">
        <v>9.1</v>
      </c>
      <c r="V69" t="str">
        <f t="shared" si="1"/>
        <v>Bushels  &lt;&lt;&lt;&gt;&gt;&gt; Liters </v>
      </c>
      <c r="W69" t="s">
        <v>117</v>
      </c>
      <c r="X69" t="s">
        <v>120</v>
      </c>
      <c r="Y69">
        <v>35.24</v>
      </c>
    </row>
    <row r="70" spans="2:25" ht="15">
      <c r="B70" s="18">
        <v>0.041</v>
      </c>
      <c r="C70" s="19">
        <v>59</v>
      </c>
      <c r="F70" s="9">
        <v>0.0292</v>
      </c>
      <c r="G70" s="10">
        <v>69</v>
      </c>
      <c r="L70" s="10" t="s">
        <v>57</v>
      </c>
      <c r="M70" s="9">
        <v>1.0781</v>
      </c>
      <c r="O70" s="9">
        <v>0.1024</v>
      </c>
      <c r="P70" s="11">
        <v>2.6</v>
      </c>
      <c r="Q70" s="9">
        <v>0.3543</v>
      </c>
      <c r="R70" s="11">
        <v>9</v>
      </c>
      <c r="V70" t="str">
        <f t="shared" si="1"/>
        <v>Bushels  &lt;&lt;&lt;&gt;&gt;&gt; Pecks </v>
      </c>
      <c r="W70" t="s">
        <v>117</v>
      </c>
      <c r="X70" t="s">
        <v>121</v>
      </c>
      <c r="Y70">
        <v>4</v>
      </c>
    </row>
    <row r="71" spans="2:25" ht="15">
      <c r="B71" s="18">
        <v>0.0413</v>
      </c>
      <c r="D71" s="1">
        <v>1.05</v>
      </c>
      <c r="F71" s="9">
        <v>0.028</v>
      </c>
      <c r="G71" s="10">
        <v>70</v>
      </c>
      <c r="L71" s="10" t="s">
        <v>62</v>
      </c>
      <c r="M71" s="9">
        <v>1.0938</v>
      </c>
      <c r="O71" s="9">
        <v>0.1063</v>
      </c>
      <c r="P71" s="11">
        <v>2.7</v>
      </c>
      <c r="Q71" s="9">
        <v>0.3504</v>
      </c>
      <c r="R71" s="11">
        <v>8.9</v>
      </c>
      <c r="V71" t="str">
        <f t="shared" si="1"/>
        <v>Bushels  &lt;&lt;&lt;&gt;&gt;&gt; Pint (dry) </v>
      </c>
      <c r="W71" t="s">
        <v>117</v>
      </c>
      <c r="X71" t="s">
        <v>122</v>
      </c>
      <c r="Y71">
        <v>64</v>
      </c>
    </row>
    <row r="72" spans="2:25" ht="15">
      <c r="B72" s="18">
        <v>0.042</v>
      </c>
      <c r="C72" s="19">
        <v>58</v>
      </c>
      <c r="F72" s="9">
        <v>0.026</v>
      </c>
      <c r="G72" s="10">
        <v>71</v>
      </c>
      <c r="L72" s="10" t="s">
        <v>65</v>
      </c>
      <c r="M72" s="9">
        <v>1.1094</v>
      </c>
      <c r="O72" s="9">
        <v>0.1083</v>
      </c>
      <c r="P72" s="11">
        <v>2.75</v>
      </c>
      <c r="Q72" s="9">
        <v>0.34650000000000003</v>
      </c>
      <c r="R72" s="11">
        <v>8.8</v>
      </c>
      <c r="V72" t="str">
        <f t="shared" si="1"/>
        <v>Bushels  &lt;&lt;&lt;&gt;&gt;&gt; Quarts (dry) </v>
      </c>
      <c r="W72" t="s">
        <v>117</v>
      </c>
      <c r="X72" t="s">
        <v>807</v>
      </c>
      <c r="Y72">
        <v>32</v>
      </c>
    </row>
    <row r="73" spans="2:25" ht="15">
      <c r="B73" s="18">
        <v>0.043000000000000003</v>
      </c>
      <c r="C73" s="19">
        <v>57</v>
      </c>
      <c r="F73" s="9">
        <v>0.025</v>
      </c>
      <c r="G73" s="10">
        <v>72</v>
      </c>
      <c r="L73" s="10" t="s">
        <v>68</v>
      </c>
      <c r="M73" s="9">
        <v>1.125</v>
      </c>
      <c r="O73" s="9">
        <v>0.1102</v>
      </c>
      <c r="P73" s="11">
        <v>2.8</v>
      </c>
      <c r="Q73" s="9">
        <v>0.34450000000000003</v>
      </c>
      <c r="R73" s="11">
        <v>8.75</v>
      </c>
      <c r="V73" t="str">
        <f t="shared" si="1"/>
        <v>Calorie  &lt;&lt;&lt;&gt;&gt;&gt; HorsePower-hour </v>
      </c>
      <c r="W73" t="s">
        <v>123</v>
      </c>
      <c r="X73" t="s">
        <v>124</v>
      </c>
      <c r="Y73">
        <v>1.56E-06</v>
      </c>
    </row>
    <row r="74" spans="2:25" ht="15">
      <c r="B74" s="18">
        <v>0.043300000000000005</v>
      </c>
      <c r="D74" s="1">
        <v>1.1</v>
      </c>
      <c r="F74" s="9">
        <v>0.024</v>
      </c>
      <c r="G74" s="10">
        <v>73</v>
      </c>
      <c r="L74" s="10" t="s">
        <v>71</v>
      </c>
      <c r="M74" s="9">
        <v>1.1406</v>
      </c>
      <c r="O74" s="9">
        <v>0.1142</v>
      </c>
      <c r="P74" s="11">
        <v>2.9</v>
      </c>
      <c r="Q74" s="9">
        <v>0.3425</v>
      </c>
      <c r="R74" s="11">
        <v>8.7</v>
      </c>
      <c r="V74" t="str">
        <f t="shared" si="1"/>
        <v>Calorie  &lt;&lt;&lt;&gt;&gt;&gt; HorsePower-hour (metric) </v>
      </c>
      <c r="W74" t="s">
        <v>123</v>
      </c>
      <c r="X74" t="s">
        <v>125</v>
      </c>
      <c r="Y74">
        <v>1.58E-06</v>
      </c>
    </row>
    <row r="75" spans="2:25" ht="15">
      <c r="B75" s="18">
        <v>0.0453</v>
      </c>
      <c r="D75" s="1">
        <v>1.15</v>
      </c>
      <c r="F75" s="9">
        <v>0.0225</v>
      </c>
      <c r="G75" s="10">
        <v>74</v>
      </c>
      <c r="L75" s="10" t="s">
        <v>73</v>
      </c>
      <c r="M75" s="9">
        <v>1.1562</v>
      </c>
      <c r="O75" s="9">
        <v>0.1181</v>
      </c>
      <c r="P75" s="11">
        <v>3</v>
      </c>
      <c r="Q75" s="9">
        <v>0.3386</v>
      </c>
      <c r="R75" s="11">
        <v>8.6</v>
      </c>
      <c r="V75" t="str">
        <f t="shared" si="1"/>
        <v>Calorie  &lt;&lt;&lt;&gt;&gt;&gt; Joule </v>
      </c>
      <c r="W75" t="s">
        <v>123</v>
      </c>
      <c r="X75" t="s">
        <v>126</v>
      </c>
      <c r="Y75">
        <v>4.1868</v>
      </c>
    </row>
    <row r="76" spans="2:25" ht="15">
      <c r="B76" s="18">
        <v>0.0465</v>
      </c>
      <c r="C76" s="19">
        <v>56</v>
      </c>
      <c r="F76" s="9">
        <v>0.021</v>
      </c>
      <c r="G76" s="10">
        <v>75</v>
      </c>
      <c r="L76" s="10" t="s">
        <v>76</v>
      </c>
      <c r="M76" s="9">
        <v>1.1719</v>
      </c>
      <c r="O76" s="9">
        <v>0.122</v>
      </c>
      <c r="P76" s="11">
        <v>3.1</v>
      </c>
      <c r="Q76" s="9">
        <v>0.3346</v>
      </c>
      <c r="R76" s="11">
        <v>8.5</v>
      </c>
      <c r="V76" t="str">
        <f t="shared" si="1"/>
        <v>Calorie  &lt;&lt;&lt;&gt;&gt;&gt; Kilowatt-hour </v>
      </c>
      <c r="W76" t="s">
        <v>123</v>
      </c>
      <c r="X76" t="s">
        <v>127</v>
      </c>
      <c r="Y76">
        <v>1.16E-06</v>
      </c>
    </row>
    <row r="77" spans="1:25" ht="15">
      <c r="A77" s="2" t="s">
        <v>38</v>
      </c>
      <c r="B77" s="18">
        <v>0.046900000000000004</v>
      </c>
      <c r="F77" s="9">
        <v>0.02</v>
      </c>
      <c r="G77" s="10">
        <v>76</v>
      </c>
      <c r="L77" s="10" t="s">
        <v>80</v>
      </c>
      <c r="M77" s="9">
        <v>1.1875</v>
      </c>
      <c r="O77" s="9">
        <v>0.126</v>
      </c>
      <c r="P77" s="11">
        <v>3.2</v>
      </c>
      <c r="Q77" s="9">
        <v>0.3307</v>
      </c>
      <c r="R77" s="11">
        <v>8.4</v>
      </c>
      <c r="V77" t="str">
        <f t="shared" si="1"/>
        <v>Calorie, Gram (mean)  &lt;&lt;&lt;&gt;&gt;&gt; BTU (mean) </v>
      </c>
      <c r="W77" t="s">
        <v>128</v>
      </c>
      <c r="X77" t="s">
        <v>129</v>
      </c>
      <c r="Y77">
        <v>0.00396832</v>
      </c>
    </row>
    <row r="78" spans="2:25" ht="15">
      <c r="B78" s="18">
        <v>0.0472</v>
      </c>
      <c r="D78" s="1">
        <v>1.2</v>
      </c>
      <c r="F78" s="9">
        <v>0.018</v>
      </c>
      <c r="G78" s="10">
        <v>77</v>
      </c>
      <c r="L78" s="10" t="s">
        <v>84</v>
      </c>
      <c r="M78" s="9">
        <v>1.2031</v>
      </c>
      <c r="O78" s="9">
        <v>0.128</v>
      </c>
      <c r="P78" s="11">
        <v>3.25</v>
      </c>
      <c r="Q78" s="9">
        <v>0.3268</v>
      </c>
      <c r="R78" s="11">
        <v>8.3</v>
      </c>
      <c r="V78" t="str">
        <f t="shared" si="1"/>
        <v>Candle/Square Centimeters  &lt;&lt;&lt;&gt;&gt;&gt; Lamberts </v>
      </c>
      <c r="W78" t="s">
        <v>130</v>
      </c>
      <c r="X78" t="s">
        <v>131</v>
      </c>
      <c r="Y78">
        <v>3.142</v>
      </c>
    </row>
    <row r="79" spans="2:25" ht="15">
      <c r="B79" s="18">
        <v>0.0492</v>
      </c>
      <c r="D79" s="1">
        <v>1.25</v>
      </c>
      <c r="F79" s="9">
        <v>0.016</v>
      </c>
      <c r="G79" s="10">
        <v>78</v>
      </c>
      <c r="L79" s="10" t="s">
        <v>86</v>
      </c>
      <c r="M79" s="9">
        <v>1.2188</v>
      </c>
      <c r="O79" s="9">
        <v>0.1299</v>
      </c>
      <c r="P79" s="11">
        <v>3.3</v>
      </c>
      <c r="Q79" s="9">
        <v>0.3248</v>
      </c>
      <c r="R79" s="11">
        <v>8.25</v>
      </c>
      <c r="V79" t="str">
        <f t="shared" si="1"/>
        <v>Candle/Square Inch  &lt;&lt;&lt;&gt;&gt;&gt; Lamberts </v>
      </c>
      <c r="W79" t="s">
        <v>132</v>
      </c>
      <c r="X79" t="s">
        <v>131</v>
      </c>
      <c r="Y79">
        <v>0.487</v>
      </c>
    </row>
    <row r="80" spans="2:25" ht="15">
      <c r="B80" s="18">
        <v>0.0512</v>
      </c>
      <c r="D80" s="1">
        <v>1.3</v>
      </c>
      <c r="F80" s="9">
        <v>0.0145</v>
      </c>
      <c r="G80" s="10">
        <v>79</v>
      </c>
      <c r="L80" s="10" t="s">
        <v>89</v>
      </c>
      <c r="M80" s="9">
        <v>1.2344</v>
      </c>
      <c r="O80" s="9">
        <v>0.1339</v>
      </c>
      <c r="P80" s="11">
        <v>3.4</v>
      </c>
      <c r="Q80" s="9">
        <v>0.3228</v>
      </c>
      <c r="R80" s="11">
        <v>8.2</v>
      </c>
      <c r="V80" t="str">
        <f t="shared" si="1"/>
        <v>Centares (centiares)  &lt;&lt;&lt;&gt;&gt;&gt; Square Meters </v>
      </c>
      <c r="W80" t="s">
        <v>133</v>
      </c>
      <c r="X80" t="s">
        <v>783</v>
      </c>
      <c r="Y80">
        <v>1</v>
      </c>
    </row>
    <row r="81" spans="2:25" ht="15">
      <c r="B81" s="18">
        <v>0.052000000000000005</v>
      </c>
      <c r="C81" s="19">
        <v>55</v>
      </c>
      <c r="F81" s="9">
        <v>0.0135</v>
      </c>
      <c r="G81" s="10">
        <v>80</v>
      </c>
      <c r="L81" s="10" t="s">
        <v>91</v>
      </c>
      <c r="M81" s="9">
        <v>1.25</v>
      </c>
      <c r="O81" s="9">
        <v>0.1378</v>
      </c>
      <c r="P81" s="11">
        <v>3.5</v>
      </c>
      <c r="Q81" s="9">
        <v>0.3189</v>
      </c>
      <c r="R81" s="11">
        <v>8.1</v>
      </c>
      <c r="V81" t="str">
        <f t="shared" si="1"/>
        <v>Centigrams  &lt;&lt;&lt;&gt;&gt;&gt; Grams </v>
      </c>
      <c r="W81" t="s">
        <v>134</v>
      </c>
      <c r="X81" t="s">
        <v>135</v>
      </c>
      <c r="Y81">
        <v>0.01</v>
      </c>
    </row>
    <row r="82" spans="2:25" ht="15">
      <c r="B82" s="18">
        <v>0.0531</v>
      </c>
      <c r="D82" s="1">
        <v>1.35</v>
      </c>
      <c r="F82" s="9">
        <v>0.013</v>
      </c>
      <c r="G82" s="10">
        <v>81</v>
      </c>
      <c r="L82" s="10" t="s">
        <v>94</v>
      </c>
      <c r="M82" s="9">
        <v>1.2656</v>
      </c>
      <c r="O82" s="9">
        <v>0.1417</v>
      </c>
      <c r="P82" s="11">
        <v>3.6</v>
      </c>
      <c r="Q82" s="9">
        <v>0.315</v>
      </c>
      <c r="R82" s="11">
        <v>8</v>
      </c>
      <c r="V82" t="str">
        <f t="shared" si="1"/>
        <v>Centiliter  &lt;&lt;&lt;&gt;&gt;&gt; Ounce fluid (US) </v>
      </c>
      <c r="W82" t="s">
        <v>136</v>
      </c>
      <c r="X82" t="s">
        <v>137</v>
      </c>
      <c r="Y82">
        <v>0.3382</v>
      </c>
    </row>
    <row r="83" spans="2:25" ht="15">
      <c r="B83" s="18">
        <v>0.055</v>
      </c>
      <c r="C83" s="19">
        <v>54</v>
      </c>
      <c r="F83" s="9">
        <v>0.0125</v>
      </c>
      <c r="G83" s="10">
        <v>82</v>
      </c>
      <c r="L83" s="10" t="s">
        <v>98</v>
      </c>
      <c r="M83" s="9">
        <v>1.2812</v>
      </c>
      <c r="O83" s="9">
        <v>0.1457</v>
      </c>
      <c r="P83" s="11">
        <v>3.7</v>
      </c>
      <c r="Q83" s="9">
        <v>0.311</v>
      </c>
      <c r="R83" s="11">
        <v>7.9</v>
      </c>
      <c r="V83" t="str">
        <f t="shared" si="1"/>
        <v>Centiliters  &lt;&lt;&lt;&gt;&gt;&gt; Liters </v>
      </c>
      <c r="W83" t="s">
        <v>138</v>
      </c>
      <c r="X83" t="s">
        <v>120</v>
      </c>
      <c r="Y83">
        <v>0.01</v>
      </c>
    </row>
    <row r="84" spans="2:25" ht="15">
      <c r="B84" s="18">
        <v>0.0551</v>
      </c>
      <c r="D84" s="1">
        <v>1.4</v>
      </c>
      <c r="F84" s="9">
        <v>0.012</v>
      </c>
      <c r="G84" s="10">
        <v>83</v>
      </c>
      <c r="L84" s="10" t="s">
        <v>100</v>
      </c>
      <c r="M84" s="9">
        <v>1.2969</v>
      </c>
      <c r="O84" s="9">
        <v>0.1476</v>
      </c>
      <c r="P84" s="11">
        <v>3.75</v>
      </c>
      <c r="Q84" s="9">
        <v>0.3071</v>
      </c>
      <c r="R84" s="11">
        <v>7.8</v>
      </c>
      <c r="V84" t="str">
        <f t="shared" si="1"/>
        <v>Centimeter-Dynes &lt;&lt;&lt;&gt;&gt;&gt; Meter-kgs</v>
      </c>
      <c r="W84" t="s">
        <v>139</v>
      </c>
      <c r="X84" t="s">
        <v>140</v>
      </c>
      <c r="Y84">
        <v>1.02E-08</v>
      </c>
    </row>
    <row r="85" spans="2:25" ht="15">
      <c r="B85" s="18">
        <v>0.057100000000000005</v>
      </c>
      <c r="D85" s="1">
        <v>1.45</v>
      </c>
      <c r="F85" s="9">
        <v>0.0115</v>
      </c>
      <c r="G85" s="10">
        <v>84</v>
      </c>
      <c r="L85" s="10" t="s">
        <v>103</v>
      </c>
      <c r="M85" s="9">
        <v>1.3125</v>
      </c>
      <c r="O85" s="9">
        <v>0.1496</v>
      </c>
      <c r="P85" s="11">
        <v>3.8</v>
      </c>
      <c r="Q85" s="9">
        <v>0.3051</v>
      </c>
      <c r="R85" s="11">
        <v>7.75</v>
      </c>
      <c r="V85" t="str">
        <f t="shared" si="1"/>
        <v>Centimeter-Dynes &lt;&lt;&lt;&gt;&gt;&gt; Pound-Feet</v>
      </c>
      <c r="W85" t="s">
        <v>139</v>
      </c>
      <c r="X85" t="s">
        <v>141</v>
      </c>
      <c r="Y85">
        <v>7.38E-08</v>
      </c>
    </row>
    <row r="86" spans="2:25" ht="15">
      <c r="B86" s="18">
        <v>0.0591</v>
      </c>
      <c r="D86" s="1">
        <v>1.5</v>
      </c>
      <c r="F86" s="9">
        <v>0.011</v>
      </c>
      <c r="G86" s="10">
        <v>85</v>
      </c>
      <c r="L86" s="10" t="s">
        <v>105</v>
      </c>
      <c r="M86" s="9">
        <v>1.3281</v>
      </c>
      <c r="O86" s="9">
        <v>0.1535</v>
      </c>
      <c r="P86" s="11">
        <v>3.9</v>
      </c>
      <c r="Q86" s="9">
        <v>0.3031</v>
      </c>
      <c r="R86" s="11">
        <v>7.7</v>
      </c>
      <c r="V86" t="str">
        <f t="shared" si="1"/>
        <v>Centimeters &lt;&lt;&lt;&gt;&gt;&gt; Feet</v>
      </c>
      <c r="W86" t="s">
        <v>2</v>
      </c>
      <c r="X86" t="s">
        <v>3</v>
      </c>
      <c r="Y86">
        <v>0.0328084</v>
      </c>
    </row>
    <row r="87" spans="2:25" ht="15">
      <c r="B87" s="18">
        <v>0.059500000000000004</v>
      </c>
      <c r="C87" s="19">
        <v>53</v>
      </c>
      <c r="F87" s="9">
        <v>0.0105</v>
      </c>
      <c r="G87" s="10">
        <v>86</v>
      </c>
      <c r="L87" s="10" t="s">
        <v>711</v>
      </c>
      <c r="M87" s="9">
        <v>1.3438</v>
      </c>
      <c r="O87" s="9">
        <v>0.1575</v>
      </c>
      <c r="P87" s="11">
        <v>4</v>
      </c>
      <c r="Q87" s="9">
        <v>0.2992</v>
      </c>
      <c r="R87" s="11">
        <v>7.6</v>
      </c>
      <c r="V87" t="str">
        <f t="shared" si="1"/>
        <v>Centimeters &lt;&lt;&lt;&gt;&gt;&gt; Inches</v>
      </c>
      <c r="W87" t="s">
        <v>2</v>
      </c>
      <c r="X87" t="s">
        <v>0</v>
      </c>
      <c r="Y87">
        <v>0.3937008</v>
      </c>
    </row>
    <row r="88" spans="2:25" ht="15">
      <c r="B88" s="18">
        <v>0.061000000000000006</v>
      </c>
      <c r="D88" s="1">
        <v>1.55</v>
      </c>
      <c r="F88" s="9">
        <v>0.01</v>
      </c>
      <c r="G88" s="10">
        <v>87</v>
      </c>
      <c r="L88" s="10" t="s">
        <v>715</v>
      </c>
      <c r="M88" s="9">
        <v>1.3594</v>
      </c>
      <c r="O88" s="9">
        <v>0.1614</v>
      </c>
      <c r="P88" s="11">
        <v>4.1</v>
      </c>
      <c r="Q88" s="9">
        <v>0.2953</v>
      </c>
      <c r="R88" s="11">
        <v>7.5</v>
      </c>
      <c r="V88" t="str">
        <f t="shared" si="1"/>
        <v>Centimeters &lt;&lt;&lt;&gt;&gt;&gt; Kilometers</v>
      </c>
      <c r="W88" t="s">
        <v>2</v>
      </c>
      <c r="X88" t="s">
        <v>7</v>
      </c>
      <c r="Y88">
        <v>1E-05</v>
      </c>
    </row>
    <row r="89" spans="1:25" ht="15">
      <c r="A89" s="2" t="s">
        <v>58</v>
      </c>
      <c r="B89" s="18">
        <v>0.0625</v>
      </c>
      <c r="F89" s="9">
        <v>0.0095</v>
      </c>
      <c r="G89" s="10">
        <v>88</v>
      </c>
      <c r="L89" s="10" t="s">
        <v>717</v>
      </c>
      <c r="M89" s="9">
        <v>1.375</v>
      </c>
      <c r="O89" s="9">
        <v>0.1654</v>
      </c>
      <c r="P89" s="11">
        <v>4.2</v>
      </c>
      <c r="Q89" s="9">
        <v>0.2913</v>
      </c>
      <c r="R89" s="11">
        <v>7.4</v>
      </c>
      <c r="V89" t="str">
        <f t="shared" si="1"/>
        <v>Centimeters &lt;&lt;&lt;&gt;&gt;&gt; Meters</v>
      </c>
      <c r="W89" t="s">
        <v>2</v>
      </c>
      <c r="X89" t="s">
        <v>4</v>
      </c>
      <c r="Y89">
        <v>0.01</v>
      </c>
    </row>
    <row r="90" spans="2:25" ht="15">
      <c r="B90" s="18">
        <v>0.063</v>
      </c>
      <c r="D90" s="1">
        <v>1.6</v>
      </c>
      <c r="F90" s="9">
        <v>0.0091</v>
      </c>
      <c r="G90" s="10">
        <v>89</v>
      </c>
      <c r="L90" s="10" t="s">
        <v>720</v>
      </c>
      <c r="M90" s="9">
        <v>1.3906</v>
      </c>
      <c r="O90" s="9">
        <v>0.1673</v>
      </c>
      <c r="P90" s="11">
        <v>4.25</v>
      </c>
      <c r="Q90" s="9">
        <v>0.2874</v>
      </c>
      <c r="R90" s="11">
        <v>7.3</v>
      </c>
      <c r="V90" t="str">
        <f t="shared" si="1"/>
        <v>Centimeters &lt;&lt;&lt;&gt;&gt;&gt; Miles</v>
      </c>
      <c r="W90" t="s">
        <v>2</v>
      </c>
      <c r="X90" t="s">
        <v>6</v>
      </c>
      <c r="Y90">
        <v>6.21E-06</v>
      </c>
    </row>
    <row r="91" spans="2:25" ht="15">
      <c r="B91" s="18">
        <v>0.0635</v>
      </c>
      <c r="C91" s="19">
        <v>52</v>
      </c>
      <c r="F91" s="9">
        <v>0.0087</v>
      </c>
      <c r="G91" s="10">
        <v>90</v>
      </c>
      <c r="L91" s="10" t="s">
        <v>723</v>
      </c>
      <c r="M91" s="9">
        <v>1.4062</v>
      </c>
      <c r="O91" s="9">
        <v>0.1693</v>
      </c>
      <c r="P91" s="11">
        <v>4.3</v>
      </c>
      <c r="Q91" s="9">
        <v>0.2854</v>
      </c>
      <c r="R91" s="11">
        <v>7.25</v>
      </c>
      <c r="V91" t="str">
        <f t="shared" si="1"/>
        <v>Centimeters &lt;&lt;&lt;&gt;&gt;&gt; Millimeters</v>
      </c>
      <c r="W91" t="s">
        <v>2</v>
      </c>
      <c r="X91" t="s">
        <v>1</v>
      </c>
      <c r="Y91">
        <v>10</v>
      </c>
    </row>
    <row r="92" spans="2:25" ht="15">
      <c r="B92" s="18">
        <v>0.065</v>
      </c>
      <c r="D92" s="1">
        <v>1.65</v>
      </c>
      <c r="F92" s="9">
        <v>0.0083</v>
      </c>
      <c r="G92" s="10">
        <v>91</v>
      </c>
      <c r="L92" s="10" t="s">
        <v>726</v>
      </c>
      <c r="M92" s="9">
        <v>1.4219</v>
      </c>
      <c r="O92" s="9">
        <v>0.1732</v>
      </c>
      <c r="P92" s="11">
        <v>4.4</v>
      </c>
      <c r="Q92" s="9">
        <v>0.28350000000000003</v>
      </c>
      <c r="R92" s="11">
        <v>7.2</v>
      </c>
      <c r="V92" t="str">
        <f t="shared" si="1"/>
        <v>Centimeters &lt;&lt;&lt;&gt;&gt;&gt; Mils</v>
      </c>
      <c r="W92" t="s">
        <v>2</v>
      </c>
      <c r="X92" t="s">
        <v>142</v>
      </c>
      <c r="Y92">
        <v>393.7</v>
      </c>
    </row>
    <row r="93" spans="2:25" ht="15">
      <c r="B93" s="18">
        <v>0.0669</v>
      </c>
      <c r="D93" s="1">
        <v>1.7</v>
      </c>
      <c r="F93" s="9">
        <v>0.0079</v>
      </c>
      <c r="G93" s="10">
        <v>92</v>
      </c>
      <c r="L93" s="10" t="s">
        <v>728</v>
      </c>
      <c r="M93" s="9">
        <v>1.4375</v>
      </c>
      <c r="O93" s="9">
        <v>0.1772</v>
      </c>
      <c r="P93" s="11">
        <v>4.5</v>
      </c>
      <c r="Q93" s="9">
        <v>0.2795</v>
      </c>
      <c r="R93" s="11">
        <v>7.1</v>
      </c>
      <c r="V93" t="str">
        <f t="shared" si="1"/>
        <v>Centimeters &lt;&lt;&lt;&gt;&gt;&gt; Yards</v>
      </c>
      <c r="W93" t="s">
        <v>2</v>
      </c>
      <c r="X93" t="s">
        <v>5</v>
      </c>
      <c r="Y93">
        <v>0.01094</v>
      </c>
    </row>
    <row r="94" spans="2:25" ht="15">
      <c r="B94" s="18">
        <v>0.067</v>
      </c>
      <c r="C94" s="19">
        <v>51</v>
      </c>
      <c r="F94" s="9">
        <v>0.0075</v>
      </c>
      <c r="G94" s="10">
        <v>93</v>
      </c>
      <c r="L94" s="10" t="s">
        <v>733</v>
      </c>
      <c r="M94" s="9">
        <v>1.4531</v>
      </c>
      <c r="O94" s="9">
        <v>0.1811</v>
      </c>
      <c r="P94" s="11">
        <v>4.6</v>
      </c>
      <c r="Q94" s="9">
        <v>0.2756</v>
      </c>
      <c r="R94" s="11">
        <v>7</v>
      </c>
      <c r="V94" t="str">
        <f t="shared" si="1"/>
        <v>Centimeters of Mercury  &lt;&lt;&lt;&gt;&gt;&gt; Atmospheres </v>
      </c>
      <c r="W94" t="s">
        <v>143</v>
      </c>
      <c r="X94" t="s">
        <v>792</v>
      </c>
      <c r="Y94">
        <v>0.01316</v>
      </c>
    </row>
    <row r="95" spans="2:25" ht="15">
      <c r="B95" s="18">
        <v>0.0689</v>
      </c>
      <c r="D95" s="1">
        <v>1.75</v>
      </c>
      <c r="F95" s="9">
        <v>0.0071</v>
      </c>
      <c r="G95" s="10">
        <v>94</v>
      </c>
      <c r="L95" s="10" t="s">
        <v>736</v>
      </c>
      <c r="M95" s="9">
        <v>1.4688</v>
      </c>
      <c r="O95" s="9">
        <v>0.185</v>
      </c>
      <c r="P95" s="11">
        <v>4.7</v>
      </c>
      <c r="Q95" s="9">
        <v>0.2717</v>
      </c>
      <c r="R95" s="11">
        <v>6.9</v>
      </c>
      <c r="V95" t="str">
        <f t="shared" si="1"/>
        <v>Centimeters of Mercury  &lt;&lt;&lt;&gt;&gt;&gt; Feet of water </v>
      </c>
      <c r="W95" t="s">
        <v>143</v>
      </c>
      <c r="X95" t="s">
        <v>144</v>
      </c>
      <c r="Y95">
        <v>0.4461</v>
      </c>
    </row>
    <row r="96" spans="2:25" ht="15">
      <c r="B96" s="18">
        <v>0.07</v>
      </c>
      <c r="C96" s="19">
        <v>50</v>
      </c>
      <c r="F96" s="9">
        <v>0.0067</v>
      </c>
      <c r="G96" s="10">
        <v>95</v>
      </c>
      <c r="L96" s="10" t="s">
        <v>738</v>
      </c>
      <c r="M96" s="9">
        <v>1.4844</v>
      </c>
      <c r="O96" s="9">
        <v>0.187</v>
      </c>
      <c r="P96" s="11">
        <v>4.75</v>
      </c>
      <c r="Q96" s="9">
        <v>0.2677</v>
      </c>
      <c r="R96" s="11">
        <v>6.8</v>
      </c>
      <c r="V96" t="str">
        <f t="shared" si="1"/>
        <v>Centimeters of Mercury  &lt;&lt;&lt;&gt;&gt;&gt; Kgs/sq. meter </v>
      </c>
      <c r="W96" t="s">
        <v>143</v>
      </c>
      <c r="X96" t="s">
        <v>799</v>
      </c>
      <c r="Y96">
        <v>136</v>
      </c>
    </row>
    <row r="97" spans="2:25" ht="15">
      <c r="B97" s="18">
        <v>0.0709</v>
      </c>
      <c r="D97" s="1">
        <v>1.8</v>
      </c>
      <c r="F97" s="9">
        <v>0.0063</v>
      </c>
      <c r="G97" s="10">
        <v>96</v>
      </c>
      <c r="L97" s="10" t="s">
        <v>741</v>
      </c>
      <c r="M97" s="9">
        <v>1.5</v>
      </c>
      <c r="O97" s="9">
        <v>0.189</v>
      </c>
      <c r="P97" s="11">
        <v>4.8</v>
      </c>
      <c r="Q97" s="9">
        <v>0.2657</v>
      </c>
      <c r="R97" s="11">
        <v>6.75</v>
      </c>
      <c r="V97" t="str">
        <f t="shared" si="1"/>
        <v>Centimeters of Mercury  &lt;&lt;&lt;&gt;&gt;&gt; Pounds/sq. Foot </v>
      </c>
      <c r="W97" t="s">
        <v>143</v>
      </c>
      <c r="X97" t="s">
        <v>814</v>
      </c>
      <c r="Y97">
        <v>27.85</v>
      </c>
    </row>
    <row r="98" spans="2:25" ht="15">
      <c r="B98" s="18">
        <v>0.0728</v>
      </c>
      <c r="D98" s="1">
        <v>1.85</v>
      </c>
      <c r="F98" s="9">
        <v>0.0059</v>
      </c>
      <c r="G98" s="10">
        <v>97</v>
      </c>
      <c r="O98" s="9">
        <v>0.1929</v>
      </c>
      <c r="P98" s="11">
        <v>4.9</v>
      </c>
      <c r="Q98" s="9">
        <v>0.2638</v>
      </c>
      <c r="R98" s="11">
        <v>6.7</v>
      </c>
      <c r="V98" t="str">
        <f t="shared" si="1"/>
        <v>Centimeters of Mercury  &lt;&lt;&lt;&gt;&gt;&gt; Pounds/sq. Inch </v>
      </c>
      <c r="W98" t="s">
        <v>143</v>
      </c>
      <c r="X98" t="s">
        <v>800</v>
      </c>
      <c r="Y98">
        <v>0.1934</v>
      </c>
    </row>
    <row r="99" spans="2:25" ht="15">
      <c r="B99" s="18">
        <v>0.073</v>
      </c>
      <c r="C99" s="19">
        <v>49</v>
      </c>
      <c r="O99" s="9">
        <v>0.1969</v>
      </c>
      <c r="P99" s="11">
        <v>5</v>
      </c>
      <c r="Q99" s="9">
        <v>0.2598</v>
      </c>
      <c r="R99" s="11">
        <v>6.6</v>
      </c>
      <c r="V99" t="str">
        <f t="shared" si="1"/>
        <v>Centimeters per Minute &lt;&lt;&lt;&gt;&gt;&gt; Inches per Minute</v>
      </c>
      <c r="W99" t="s">
        <v>145</v>
      </c>
      <c r="X99" t="s">
        <v>146</v>
      </c>
      <c r="Y99">
        <v>0.3937008</v>
      </c>
    </row>
    <row r="100" spans="2:25" ht="15">
      <c r="B100" s="18">
        <v>0.0748</v>
      </c>
      <c r="D100" s="1">
        <v>1.9</v>
      </c>
      <c r="F100" s="3" t="s">
        <v>150</v>
      </c>
      <c r="G100" s="3"/>
      <c r="I100" s="3" t="s">
        <v>150</v>
      </c>
      <c r="J100" s="3"/>
      <c r="O100" s="9">
        <v>0.2008</v>
      </c>
      <c r="P100" s="11">
        <v>5.1</v>
      </c>
      <c r="Q100" s="9">
        <v>0.2559</v>
      </c>
      <c r="R100" s="11">
        <v>6.5</v>
      </c>
      <c r="V100" t="str">
        <f t="shared" si="1"/>
        <v>Centimeters per Second &lt;&lt;&lt;&gt;&gt;&gt; Feet per Minute</v>
      </c>
      <c r="W100" t="s">
        <v>147</v>
      </c>
      <c r="X100" t="s">
        <v>148</v>
      </c>
      <c r="Y100">
        <v>1.968504</v>
      </c>
    </row>
    <row r="101" spans="2:25" ht="15">
      <c r="B101" s="18">
        <v>0.076</v>
      </c>
      <c r="C101" s="19">
        <v>48</v>
      </c>
      <c r="F101" s="9">
        <v>0.0059</v>
      </c>
      <c r="G101" s="10">
        <v>97</v>
      </c>
      <c r="I101" s="9">
        <v>1.5</v>
      </c>
      <c r="J101" s="10" t="s">
        <v>741</v>
      </c>
      <c r="O101" s="9">
        <v>0.2047</v>
      </c>
      <c r="P101" s="11">
        <v>5.2</v>
      </c>
      <c r="Q101" s="9">
        <v>0.252</v>
      </c>
      <c r="R101" s="11">
        <v>6.4</v>
      </c>
      <c r="V101" t="str">
        <f t="shared" si="1"/>
        <v>Centimeters per Second &lt;&lt;&lt;&gt;&gt;&gt; Feet per Second</v>
      </c>
      <c r="W101" t="s">
        <v>147</v>
      </c>
      <c r="X101" t="s">
        <v>149</v>
      </c>
      <c r="Y101">
        <v>0.0328084</v>
      </c>
    </row>
    <row r="102" spans="2:25" ht="15">
      <c r="B102" s="18">
        <v>0.07680000000000001</v>
      </c>
      <c r="D102" s="1">
        <v>1.95</v>
      </c>
      <c r="F102" s="9">
        <v>0.0063</v>
      </c>
      <c r="G102" s="10">
        <v>96</v>
      </c>
      <c r="I102" s="9">
        <v>1.4844</v>
      </c>
      <c r="J102" s="10" t="s">
        <v>738</v>
      </c>
      <c r="O102" s="9">
        <v>0.2067</v>
      </c>
      <c r="P102" s="11">
        <v>5.25</v>
      </c>
      <c r="Q102" s="9">
        <v>0.248</v>
      </c>
      <c r="R102" s="11">
        <v>6.3</v>
      </c>
      <c r="V102" t="str">
        <f t="shared" si="1"/>
        <v>Centimeters/Seconds  &lt;&lt;&lt;&gt;&gt;&gt; Feet/Minutes </v>
      </c>
      <c r="W102" t="s">
        <v>151</v>
      </c>
      <c r="X102" t="s">
        <v>152</v>
      </c>
      <c r="Y102">
        <v>1.1969</v>
      </c>
    </row>
    <row r="103" spans="1:25" ht="15">
      <c r="A103" s="2" t="s">
        <v>82</v>
      </c>
      <c r="B103" s="18">
        <v>0.0781</v>
      </c>
      <c r="F103" s="9">
        <v>0.0067</v>
      </c>
      <c r="G103" s="10">
        <v>95</v>
      </c>
      <c r="I103" s="9">
        <v>1.4688</v>
      </c>
      <c r="J103" s="10" t="s">
        <v>736</v>
      </c>
      <c r="O103" s="9">
        <v>0.2087</v>
      </c>
      <c r="P103" s="11">
        <v>5.3</v>
      </c>
      <c r="Q103" s="9">
        <v>0.2461</v>
      </c>
      <c r="R103" s="11">
        <v>6.25</v>
      </c>
      <c r="V103" t="str">
        <f t="shared" si="1"/>
        <v>Centimeters/Seconds  &lt;&lt;&lt;&gt;&gt;&gt; Feet/Seconds </v>
      </c>
      <c r="W103" t="s">
        <v>151</v>
      </c>
      <c r="X103" t="s">
        <v>153</v>
      </c>
      <c r="Y103">
        <v>0.03281</v>
      </c>
    </row>
    <row r="104" spans="2:25" ht="15">
      <c r="B104" s="18">
        <v>0.0785</v>
      </c>
      <c r="C104" s="19">
        <v>47</v>
      </c>
      <c r="F104" s="9">
        <v>0.0071</v>
      </c>
      <c r="G104" s="10">
        <v>94</v>
      </c>
      <c r="I104" s="9">
        <v>1.4531</v>
      </c>
      <c r="J104" s="10" t="s">
        <v>733</v>
      </c>
      <c r="O104" s="9">
        <v>0.2126</v>
      </c>
      <c r="P104" s="11">
        <v>5.4</v>
      </c>
      <c r="Q104" s="9">
        <v>0.2441</v>
      </c>
      <c r="R104" s="11">
        <v>6.2</v>
      </c>
      <c r="V104" t="str">
        <f t="shared" si="1"/>
        <v>Centimeters/Seconds  &lt;&lt;&lt;&gt;&gt;&gt; Kilometers/Hour </v>
      </c>
      <c r="W104" t="s">
        <v>151</v>
      </c>
      <c r="X104" t="s">
        <v>154</v>
      </c>
      <c r="Y104">
        <v>0.036</v>
      </c>
    </row>
    <row r="105" spans="2:25" ht="15">
      <c r="B105" s="18">
        <v>0.0787</v>
      </c>
      <c r="D105" s="1">
        <v>2</v>
      </c>
      <c r="F105" s="9">
        <v>0.0075</v>
      </c>
      <c r="G105" s="10">
        <v>93</v>
      </c>
      <c r="I105" s="9">
        <v>1.4375</v>
      </c>
      <c r="J105" s="10" t="s">
        <v>728</v>
      </c>
      <c r="O105" s="9">
        <v>0.2165</v>
      </c>
      <c r="P105" s="11">
        <v>5.5</v>
      </c>
      <c r="Q105" s="9">
        <v>0.2402</v>
      </c>
      <c r="R105" s="11">
        <v>6.1</v>
      </c>
      <c r="V105" t="str">
        <f t="shared" si="1"/>
        <v>Centimeters/Seconds  &lt;&lt;&lt;&gt;&gt;&gt; Knots </v>
      </c>
      <c r="W105" t="s">
        <v>151</v>
      </c>
      <c r="X105" t="s">
        <v>155</v>
      </c>
      <c r="Y105">
        <v>0.1943</v>
      </c>
    </row>
    <row r="106" spans="2:25" ht="15">
      <c r="B106" s="18">
        <v>0.08070000000000001</v>
      </c>
      <c r="D106" s="1">
        <v>2.05</v>
      </c>
      <c r="F106" s="9">
        <v>0.0079</v>
      </c>
      <c r="G106" s="10">
        <v>92</v>
      </c>
      <c r="I106" s="9">
        <v>1.4219</v>
      </c>
      <c r="J106" s="10" t="s">
        <v>726</v>
      </c>
      <c r="O106" s="9">
        <v>0.2205</v>
      </c>
      <c r="P106" s="11">
        <v>5.6</v>
      </c>
      <c r="Q106" s="9">
        <v>0.2362</v>
      </c>
      <c r="R106" s="11">
        <v>6</v>
      </c>
      <c r="V106" t="str">
        <f t="shared" si="1"/>
        <v>Centimeters/Seconds  &lt;&lt;&lt;&gt;&gt;&gt; Meters/Minutes </v>
      </c>
      <c r="W106" t="s">
        <v>151</v>
      </c>
      <c r="X106" t="s">
        <v>156</v>
      </c>
      <c r="Y106">
        <v>0.6</v>
      </c>
    </row>
    <row r="107" spans="2:25" ht="15">
      <c r="B107" s="18">
        <v>0.081</v>
      </c>
      <c r="C107" s="19">
        <v>46</v>
      </c>
      <c r="F107" s="9">
        <v>0.0083</v>
      </c>
      <c r="G107" s="10">
        <v>91</v>
      </c>
      <c r="I107" s="9">
        <v>1.4062</v>
      </c>
      <c r="J107" s="10" t="s">
        <v>723</v>
      </c>
      <c r="O107" s="9">
        <v>0.2244</v>
      </c>
      <c r="P107" s="11">
        <v>5.7</v>
      </c>
      <c r="Q107" s="9">
        <v>0.2323</v>
      </c>
      <c r="R107" s="11">
        <v>5.9</v>
      </c>
      <c r="V107" t="str">
        <f t="shared" si="1"/>
        <v>Centimeters/Seconds  &lt;&lt;&lt;&gt;&gt;&gt; Miles/Hour </v>
      </c>
      <c r="W107" t="s">
        <v>151</v>
      </c>
      <c r="X107" t="s">
        <v>157</v>
      </c>
      <c r="Y107">
        <v>0.02237</v>
      </c>
    </row>
    <row r="108" spans="2:25" ht="15">
      <c r="B108" s="18">
        <v>0.082</v>
      </c>
      <c r="C108" s="19">
        <v>45</v>
      </c>
      <c r="F108" s="9">
        <v>0.0087</v>
      </c>
      <c r="G108" s="10">
        <v>90</v>
      </c>
      <c r="I108" s="9">
        <v>1.3906</v>
      </c>
      <c r="J108" s="10" t="s">
        <v>720</v>
      </c>
      <c r="O108" s="9">
        <v>0.2264</v>
      </c>
      <c r="P108" s="11">
        <v>5.75</v>
      </c>
      <c r="Q108" s="9">
        <v>0.2283</v>
      </c>
      <c r="R108" s="11">
        <v>5.8</v>
      </c>
      <c r="V108" t="str">
        <f t="shared" si="1"/>
        <v>Centimeters/Seconds  &lt;&lt;&lt;&gt;&gt;&gt; Miles/Minutes </v>
      </c>
      <c r="W108" t="s">
        <v>151</v>
      </c>
      <c r="X108" t="s">
        <v>158</v>
      </c>
      <c r="Y108">
        <v>0.0003728</v>
      </c>
    </row>
    <row r="109" spans="2:25" ht="15">
      <c r="B109" s="18">
        <v>0.08270000000000001</v>
      </c>
      <c r="D109" s="1">
        <v>2.1</v>
      </c>
      <c r="F109" s="9">
        <v>0.0091</v>
      </c>
      <c r="G109" s="10">
        <v>89</v>
      </c>
      <c r="I109" s="9">
        <v>1.375</v>
      </c>
      <c r="J109" s="10" t="s">
        <v>717</v>
      </c>
      <c r="O109" s="9">
        <v>0.2283</v>
      </c>
      <c r="P109" s="11">
        <v>5.8</v>
      </c>
      <c r="Q109" s="9">
        <v>0.2264</v>
      </c>
      <c r="R109" s="11">
        <v>5.75</v>
      </c>
      <c r="V109" t="str">
        <f t="shared" si="1"/>
        <v>Centimeters/Seconds/Seconds  &lt;&lt;&lt;&gt;&gt;&gt; Feet/Seconds/Seconds </v>
      </c>
      <c r="W109" t="s">
        <v>159</v>
      </c>
      <c r="X109" t="s">
        <v>160</v>
      </c>
      <c r="Y109">
        <v>0.03281</v>
      </c>
    </row>
    <row r="110" spans="2:25" ht="15">
      <c r="B110" s="18">
        <v>0.08460000000000001</v>
      </c>
      <c r="D110" s="1">
        <v>2.15</v>
      </c>
      <c r="F110" s="9">
        <v>0.0095</v>
      </c>
      <c r="G110" s="10">
        <v>88</v>
      </c>
      <c r="I110" s="9">
        <v>1.3594</v>
      </c>
      <c r="J110" s="10" t="s">
        <v>715</v>
      </c>
      <c r="O110" s="9">
        <v>0.2323</v>
      </c>
      <c r="P110" s="11">
        <v>5.9</v>
      </c>
      <c r="Q110" s="9">
        <v>0.2244</v>
      </c>
      <c r="R110" s="11">
        <v>5.7</v>
      </c>
      <c r="V110" t="str">
        <f t="shared" si="1"/>
        <v>Centimeters/Seconds/Seconds  &lt;&lt;&lt;&gt;&gt;&gt; Kilometers/Hour/Seconds </v>
      </c>
      <c r="W110" t="s">
        <v>159</v>
      </c>
      <c r="X110" t="s">
        <v>161</v>
      </c>
      <c r="Y110">
        <v>0.036</v>
      </c>
    </row>
    <row r="111" spans="2:25" ht="15">
      <c r="B111" s="18">
        <v>0.08600000000000001</v>
      </c>
      <c r="C111" s="19">
        <v>44</v>
      </c>
      <c r="F111" s="9">
        <v>0.01</v>
      </c>
      <c r="G111" s="10">
        <v>87</v>
      </c>
      <c r="I111" s="9">
        <v>1.3438</v>
      </c>
      <c r="J111" s="10" t="s">
        <v>711</v>
      </c>
      <c r="O111" s="9">
        <v>0.2362</v>
      </c>
      <c r="P111" s="11">
        <v>6</v>
      </c>
      <c r="Q111" s="9">
        <v>0.2205</v>
      </c>
      <c r="R111" s="11">
        <v>5.6</v>
      </c>
      <c r="V111" t="str">
        <f t="shared" si="1"/>
        <v>Centimeters/Seconds/Seconds  &lt;&lt;&lt;&gt;&gt;&gt; meters/Seconds/Seconds </v>
      </c>
      <c r="W111" t="s">
        <v>159</v>
      </c>
      <c r="X111" t="s">
        <v>162</v>
      </c>
      <c r="Y111">
        <v>0.01</v>
      </c>
    </row>
    <row r="112" spans="2:25" ht="15">
      <c r="B112" s="18">
        <v>0.08660000000000001</v>
      </c>
      <c r="D112" s="1">
        <v>2.2</v>
      </c>
      <c r="F112" s="9">
        <v>0.0105</v>
      </c>
      <c r="G112" s="10">
        <v>86</v>
      </c>
      <c r="I112" s="9">
        <v>1.3281</v>
      </c>
      <c r="J112" s="10" t="s">
        <v>105</v>
      </c>
      <c r="O112" s="9">
        <v>0.2402</v>
      </c>
      <c r="P112" s="11">
        <v>6.1</v>
      </c>
      <c r="Q112" s="9">
        <v>0.2165</v>
      </c>
      <c r="R112" s="11">
        <v>5.5</v>
      </c>
      <c r="V112" t="str">
        <f t="shared" si="1"/>
        <v>Centimeters/Seconds/Seconds  &lt;&lt;&lt;&gt;&gt;&gt; Miles/Hour/Seconds </v>
      </c>
      <c r="W112" t="s">
        <v>159</v>
      </c>
      <c r="X112" t="s">
        <v>163</v>
      </c>
      <c r="Y112">
        <v>0.02237</v>
      </c>
    </row>
    <row r="113" spans="2:25" ht="15">
      <c r="B113" s="18">
        <v>0.0886</v>
      </c>
      <c r="D113" s="1">
        <v>2.25</v>
      </c>
      <c r="F113" s="9">
        <v>0.011</v>
      </c>
      <c r="G113" s="10">
        <v>85</v>
      </c>
      <c r="I113" s="9">
        <v>1.3125</v>
      </c>
      <c r="J113" s="10" t="s">
        <v>103</v>
      </c>
      <c r="O113" s="9">
        <v>0.2441</v>
      </c>
      <c r="P113" s="11">
        <v>6.2</v>
      </c>
      <c r="Q113" s="9">
        <v>0.2126</v>
      </c>
      <c r="R113" s="11">
        <v>5.4</v>
      </c>
      <c r="V113" t="str">
        <f t="shared" si="1"/>
        <v>Centimeters-Dynes &lt;&lt;&lt;&gt;&gt;&gt; Centimeter-Grams</v>
      </c>
      <c r="W113" t="s">
        <v>164</v>
      </c>
      <c r="X113" t="s">
        <v>165</v>
      </c>
      <c r="Y113">
        <v>0.00102</v>
      </c>
    </row>
    <row r="114" spans="2:25" ht="15">
      <c r="B114" s="18">
        <v>0.089</v>
      </c>
      <c r="C114" s="19">
        <v>43</v>
      </c>
      <c r="F114" s="9">
        <v>0.0115</v>
      </c>
      <c r="G114" s="10">
        <v>84</v>
      </c>
      <c r="I114" s="9">
        <v>1.2969</v>
      </c>
      <c r="J114" s="10" t="s">
        <v>100</v>
      </c>
      <c r="O114" s="9">
        <v>0.2461</v>
      </c>
      <c r="P114" s="11">
        <v>6.25</v>
      </c>
      <c r="Q114" s="9">
        <v>0.2087</v>
      </c>
      <c r="R114" s="11">
        <v>5.3</v>
      </c>
      <c r="V114" t="str">
        <f t="shared" si="1"/>
        <v>Chain &lt;&lt;&lt;&gt;&gt;&gt; Inches</v>
      </c>
      <c r="W114" t="s">
        <v>166</v>
      </c>
      <c r="X114" t="s">
        <v>0</v>
      </c>
      <c r="Y114">
        <v>792</v>
      </c>
    </row>
    <row r="115" spans="2:25" ht="15">
      <c r="B115" s="18">
        <v>0.0906</v>
      </c>
      <c r="D115" s="1">
        <v>2.3</v>
      </c>
      <c r="F115" s="9">
        <v>0.012</v>
      </c>
      <c r="G115" s="10">
        <v>83</v>
      </c>
      <c r="I115" s="9">
        <v>1.2812</v>
      </c>
      <c r="J115" s="10" t="s">
        <v>98</v>
      </c>
      <c r="O115" s="9">
        <v>0.248</v>
      </c>
      <c r="P115" s="11">
        <v>6.3</v>
      </c>
      <c r="Q115" s="9">
        <v>0.2067</v>
      </c>
      <c r="R115" s="11">
        <v>5.25</v>
      </c>
      <c r="V115" t="str">
        <f t="shared" si="1"/>
        <v>Chain &lt;&lt;&lt;&gt;&gt;&gt; Meters</v>
      </c>
      <c r="W115" t="s">
        <v>166</v>
      </c>
      <c r="X115" t="s">
        <v>4</v>
      </c>
      <c r="Y115">
        <v>20.12</v>
      </c>
    </row>
    <row r="116" spans="2:25" ht="15">
      <c r="B116" s="18">
        <v>0.0925</v>
      </c>
      <c r="D116" s="1">
        <v>2.35</v>
      </c>
      <c r="F116" s="9">
        <v>0.0125</v>
      </c>
      <c r="G116" s="10">
        <v>82</v>
      </c>
      <c r="I116" s="9">
        <v>1.2656</v>
      </c>
      <c r="J116" s="10" t="s">
        <v>94</v>
      </c>
      <c r="O116" s="9">
        <v>0.252</v>
      </c>
      <c r="P116" s="11">
        <v>6.4</v>
      </c>
      <c r="Q116" s="9">
        <v>0.2047</v>
      </c>
      <c r="R116" s="11">
        <v>5.2</v>
      </c>
      <c r="V116" t="str">
        <f t="shared" si="1"/>
        <v>Circular Mils  &lt;&lt;&lt;&gt;&gt;&gt; Square Centimeters </v>
      </c>
      <c r="W116" t="s">
        <v>167</v>
      </c>
      <c r="X116" t="s">
        <v>168</v>
      </c>
      <c r="Y116">
        <v>5.07E-06</v>
      </c>
    </row>
    <row r="117" spans="2:25" ht="15">
      <c r="B117" s="18">
        <v>0.0935</v>
      </c>
      <c r="C117" s="19">
        <v>42</v>
      </c>
      <c r="F117" s="9">
        <v>0.013</v>
      </c>
      <c r="G117" s="10">
        <v>81</v>
      </c>
      <c r="I117" s="9">
        <v>1.25</v>
      </c>
      <c r="J117" s="10" t="s">
        <v>91</v>
      </c>
      <c r="O117" s="9">
        <v>0.2559</v>
      </c>
      <c r="P117" s="11">
        <v>6.5</v>
      </c>
      <c r="Q117" s="9">
        <v>0.2008</v>
      </c>
      <c r="R117" s="11">
        <v>5.1</v>
      </c>
      <c r="V117" t="str">
        <f t="shared" si="1"/>
        <v>Circular Mils  &lt;&lt;&lt;&gt;&gt;&gt; Square Inches </v>
      </c>
      <c r="W117" t="s">
        <v>167</v>
      </c>
      <c r="X117" t="s">
        <v>169</v>
      </c>
      <c r="Y117">
        <v>7.85E-07</v>
      </c>
    </row>
    <row r="118" spans="1:25" ht="15">
      <c r="A118" s="2" t="s">
        <v>106</v>
      </c>
      <c r="B118" s="18">
        <v>0.09380000000000001</v>
      </c>
      <c r="F118" s="9">
        <v>0.0135</v>
      </c>
      <c r="G118" s="10">
        <v>80</v>
      </c>
      <c r="I118" s="9">
        <v>1.2344</v>
      </c>
      <c r="J118" s="10" t="s">
        <v>89</v>
      </c>
      <c r="O118" s="9">
        <v>0.2598</v>
      </c>
      <c r="P118" s="11">
        <v>6.6</v>
      </c>
      <c r="Q118" s="9">
        <v>0.1969</v>
      </c>
      <c r="R118" s="11">
        <v>5</v>
      </c>
      <c r="V118" t="str">
        <f t="shared" si="1"/>
        <v>Circular Mils  &lt;&lt;&lt;&gt;&gt;&gt; Square Mils </v>
      </c>
      <c r="W118" t="s">
        <v>167</v>
      </c>
      <c r="X118" t="s">
        <v>170</v>
      </c>
      <c r="Y118">
        <v>0.7854</v>
      </c>
    </row>
    <row r="119" spans="2:25" ht="15">
      <c r="B119" s="18">
        <v>0.0945</v>
      </c>
      <c r="D119" s="1">
        <v>2.4</v>
      </c>
      <c r="F119" s="9">
        <v>0.0145</v>
      </c>
      <c r="G119" s="10">
        <v>79</v>
      </c>
      <c r="I119" s="9">
        <v>1.2188</v>
      </c>
      <c r="J119" s="10" t="s">
        <v>86</v>
      </c>
      <c r="O119" s="9">
        <v>0.2638</v>
      </c>
      <c r="P119" s="11">
        <v>6.7</v>
      </c>
      <c r="Q119" s="9">
        <v>0.1929</v>
      </c>
      <c r="R119" s="11">
        <v>4.9</v>
      </c>
      <c r="V119" t="str">
        <f t="shared" si="1"/>
        <v>Cord Feet  &lt;&lt;&lt;&gt;&gt;&gt; Cubic Feet </v>
      </c>
      <c r="W119" t="s">
        <v>171</v>
      </c>
      <c r="X119" t="s">
        <v>778</v>
      </c>
      <c r="Y119">
        <v>16</v>
      </c>
    </row>
    <row r="120" spans="2:25" ht="15">
      <c r="B120" s="18">
        <v>0.096</v>
      </c>
      <c r="C120" s="19">
        <v>41</v>
      </c>
      <c r="F120" s="9">
        <v>0.0156</v>
      </c>
      <c r="G120" s="10" t="s">
        <v>744</v>
      </c>
      <c r="I120" s="9">
        <v>1.2031</v>
      </c>
      <c r="J120" s="10" t="s">
        <v>84</v>
      </c>
      <c r="O120" s="9">
        <v>0.2657</v>
      </c>
      <c r="P120" s="11">
        <v>6.75</v>
      </c>
      <c r="Q120" s="9">
        <v>0.189</v>
      </c>
      <c r="R120" s="11">
        <v>4.8</v>
      </c>
      <c r="V120" t="str">
        <f t="shared" si="1"/>
        <v>Cubic Centimeter  &lt;&lt;&lt;&gt;&gt;&gt; Cubic foot </v>
      </c>
      <c r="W120" t="s">
        <v>172</v>
      </c>
      <c r="X120" t="s">
        <v>173</v>
      </c>
      <c r="Y120">
        <v>3.53E-05</v>
      </c>
    </row>
    <row r="121" spans="2:25" ht="15">
      <c r="B121" s="18">
        <v>0.0965</v>
      </c>
      <c r="D121" s="1">
        <v>2.45</v>
      </c>
      <c r="F121" s="9">
        <v>0.016</v>
      </c>
      <c r="G121" s="10">
        <v>78</v>
      </c>
      <c r="I121" s="9">
        <v>1.1875</v>
      </c>
      <c r="J121" s="10" t="s">
        <v>80</v>
      </c>
      <c r="O121" s="9">
        <v>0.2677</v>
      </c>
      <c r="P121" s="11">
        <v>6.8</v>
      </c>
      <c r="Q121" s="9">
        <v>0.187</v>
      </c>
      <c r="R121" s="11">
        <v>4.75</v>
      </c>
      <c r="V121" t="str">
        <f t="shared" si="1"/>
        <v>Cubic Centimeter  &lt;&lt;&lt;&gt;&gt;&gt; Cubic Inch </v>
      </c>
      <c r="W121" t="s">
        <v>172</v>
      </c>
      <c r="X121" t="s">
        <v>174</v>
      </c>
      <c r="Y121">
        <v>0.06102374</v>
      </c>
    </row>
    <row r="122" spans="2:25" ht="15">
      <c r="B122" s="18">
        <v>0.098</v>
      </c>
      <c r="C122" s="19">
        <v>40</v>
      </c>
      <c r="F122" s="9">
        <v>0.018</v>
      </c>
      <c r="G122" s="10">
        <v>77</v>
      </c>
      <c r="I122" s="9">
        <v>1.1719</v>
      </c>
      <c r="J122" s="10" t="s">
        <v>76</v>
      </c>
      <c r="O122" s="9">
        <v>0.2717</v>
      </c>
      <c r="P122" s="11">
        <v>6.9</v>
      </c>
      <c r="Q122" s="9">
        <v>0.185</v>
      </c>
      <c r="R122" s="11">
        <v>4.7</v>
      </c>
      <c r="V122" t="str">
        <f t="shared" si="1"/>
        <v>Cubic Centimeter  &lt;&lt;&lt;&gt;&gt;&gt; Cubic Inches </v>
      </c>
      <c r="W122" t="s">
        <v>172</v>
      </c>
      <c r="X122" t="s">
        <v>118</v>
      </c>
      <c r="Y122">
        <v>0.06102376</v>
      </c>
    </row>
    <row r="123" spans="2:25" ht="15">
      <c r="B123" s="18">
        <v>0.0984</v>
      </c>
      <c r="D123" s="1">
        <v>2.5</v>
      </c>
      <c r="F123" s="9">
        <v>0.02</v>
      </c>
      <c r="G123" s="10">
        <v>76</v>
      </c>
      <c r="I123" s="9">
        <v>1.1562</v>
      </c>
      <c r="J123" s="10" t="s">
        <v>73</v>
      </c>
      <c r="O123" s="9">
        <v>0.2756</v>
      </c>
      <c r="P123" s="11">
        <v>7</v>
      </c>
      <c r="Q123" s="9">
        <v>0.1811</v>
      </c>
      <c r="R123" s="11">
        <v>4.6</v>
      </c>
      <c r="V123" t="str">
        <f t="shared" si="1"/>
        <v>Cubic Centimeter  &lt;&lt;&lt;&gt;&gt;&gt; Cubic meter </v>
      </c>
      <c r="W123" t="s">
        <v>172</v>
      </c>
      <c r="X123" t="s">
        <v>175</v>
      </c>
      <c r="Y123">
        <v>1E-06</v>
      </c>
    </row>
    <row r="124" spans="2:25" ht="15">
      <c r="B124" s="18">
        <v>0.0995</v>
      </c>
      <c r="C124" s="19">
        <v>39</v>
      </c>
      <c r="F124" s="9">
        <v>0.021</v>
      </c>
      <c r="G124" s="10">
        <v>75</v>
      </c>
      <c r="I124" s="9">
        <v>1.1406</v>
      </c>
      <c r="J124" s="10" t="s">
        <v>71</v>
      </c>
      <c r="O124" s="9">
        <v>0.2795</v>
      </c>
      <c r="P124" s="11">
        <v>7.1</v>
      </c>
      <c r="Q124" s="9">
        <v>0.1772</v>
      </c>
      <c r="R124" s="11">
        <v>4.5</v>
      </c>
      <c r="V124" t="str">
        <f t="shared" si="1"/>
        <v>Cubic Centimeter  &lt;&lt;&lt;&gt;&gt;&gt; Cubic millimeter </v>
      </c>
      <c r="W124" t="s">
        <v>172</v>
      </c>
      <c r="X124" t="s">
        <v>176</v>
      </c>
      <c r="Y124">
        <v>1000</v>
      </c>
    </row>
    <row r="125" spans="2:25" ht="15">
      <c r="B125" s="18">
        <v>0.1015</v>
      </c>
      <c r="C125" s="19">
        <v>38</v>
      </c>
      <c r="F125" s="9">
        <v>0.0225</v>
      </c>
      <c r="G125" s="10">
        <v>74</v>
      </c>
      <c r="I125" s="9">
        <v>1.125</v>
      </c>
      <c r="J125" s="10" t="s">
        <v>68</v>
      </c>
      <c r="O125" s="9">
        <v>0.28350000000000003</v>
      </c>
      <c r="P125" s="11">
        <v>7.2</v>
      </c>
      <c r="Q125" s="9">
        <v>0.1732</v>
      </c>
      <c r="R125" s="11">
        <v>4.4</v>
      </c>
      <c r="V125" t="str">
        <f t="shared" si="1"/>
        <v>Cubic Centimeter  &lt;&lt;&lt;&gt;&gt;&gt; Cubic yard </v>
      </c>
      <c r="W125" t="s">
        <v>172</v>
      </c>
      <c r="X125" t="s">
        <v>177</v>
      </c>
      <c r="Y125">
        <v>1.31E-06</v>
      </c>
    </row>
    <row r="126" spans="2:25" ht="15">
      <c r="B126" s="18">
        <v>0.1024</v>
      </c>
      <c r="D126" s="1">
        <v>2.6</v>
      </c>
      <c r="F126" s="9">
        <v>0.024</v>
      </c>
      <c r="G126" s="10">
        <v>73</v>
      </c>
      <c r="I126" s="9">
        <v>1.1094</v>
      </c>
      <c r="J126" s="10" t="s">
        <v>65</v>
      </c>
      <c r="O126" s="9">
        <v>0.2854</v>
      </c>
      <c r="P126" s="11">
        <v>7.25</v>
      </c>
      <c r="Q126" s="9">
        <v>0.1693</v>
      </c>
      <c r="R126" s="11">
        <v>4.3</v>
      </c>
      <c r="V126" t="str">
        <f t="shared" si="1"/>
        <v>Cubic Centimeter  &lt;&lt;&lt;&gt;&gt;&gt; Drachm (Brit. fluid) </v>
      </c>
      <c r="W126" t="s">
        <v>172</v>
      </c>
      <c r="X126" t="s">
        <v>178</v>
      </c>
      <c r="Y126">
        <v>0.2815606</v>
      </c>
    </row>
    <row r="127" spans="2:25" ht="15">
      <c r="B127" s="18">
        <v>0.10400000000000001</v>
      </c>
      <c r="C127" s="19">
        <v>37</v>
      </c>
      <c r="F127" s="9">
        <v>0.025</v>
      </c>
      <c r="G127" s="10">
        <v>72</v>
      </c>
      <c r="I127" s="9">
        <v>1.0938</v>
      </c>
      <c r="J127" s="10" t="s">
        <v>62</v>
      </c>
      <c r="O127" s="9">
        <v>0.2874</v>
      </c>
      <c r="P127" s="11">
        <v>7.3</v>
      </c>
      <c r="Q127" s="9">
        <v>0.1673</v>
      </c>
      <c r="R127" s="11">
        <v>4.25</v>
      </c>
      <c r="V127" t="str">
        <f t="shared" si="1"/>
        <v>Cubic Centimeter  &lt;&lt;&lt;&gt;&gt;&gt; Dram (U.S. fluid) </v>
      </c>
      <c r="W127" t="s">
        <v>172</v>
      </c>
      <c r="X127" t="s">
        <v>179</v>
      </c>
      <c r="Y127">
        <v>0.2705122</v>
      </c>
    </row>
    <row r="128" spans="2:25" ht="15">
      <c r="B128" s="18">
        <v>0.1063</v>
      </c>
      <c r="D128" s="1">
        <v>2.7</v>
      </c>
      <c r="F128" s="9">
        <v>0.026</v>
      </c>
      <c r="G128" s="10">
        <v>71</v>
      </c>
      <c r="I128" s="9">
        <v>1.0781</v>
      </c>
      <c r="J128" s="10" t="s">
        <v>57</v>
      </c>
      <c r="O128" s="9">
        <v>0.2913</v>
      </c>
      <c r="P128" s="11">
        <v>7.4</v>
      </c>
      <c r="Q128" s="9">
        <v>0.1654</v>
      </c>
      <c r="R128" s="11">
        <v>4.2</v>
      </c>
      <c r="V128" t="str">
        <f t="shared" si="1"/>
        <v>Cubic Centimeter  &lt;&lt;&lt;&gt;&gt;&gt; Gallon (Brit liq.) </v>
      </c>
      <c r="W128" t="s">
        <v>172</v>
      </c>
      <c r="X128" t="s">
        <v>180</v>
      </c>
      <c r="Y128">
        <v>0.00022</v>
      </c>
    </row>
    <row r="129" spans="2:25" ht="15">
      <c r="B129" s="18">
        <v>0.1065</v>
      </c>
      <c r="C129" s="19">
        <v>36</v>
      </c>
      <c r="F129" s="9">
        <v>0.028</v>
      </c>
      <c r="G129" s="10">
        <v>70</v>
      </c>
      <c r="I129" s="9">
        <v>1.0625</v>
      </c>
      <c r="J129" s="10" t="s">
        <v>54</v>
      </c>
      <c r="O129" s="9">
        <v>0.2953</v>
      </c>
      <c r="P129" s="11">
        <v>7.5</v>
      </c>
      <c r="Q129" s="9">
        <v>0.1614</v>
      </c>
      <c r="R129" s="11">
        <v>4.1</v>
      </c>
      <c r="V129" t="str">
        <f t="shared" si="1"/>
        <v>Cubic Centimeter  &lt;&lt;&lt;&gt;&gt;&gt; Gallon (US liq.) </v>
      </c>
      <c r="W129" t="s">
        <v>172</v>
      </c>
      <c r="X129" t="s">
        <v>181</v>
      </c>
      <c r="Y129">
        <v>0.000264</v>
      </c>
    </row>
    <row r="130" spans="2:25" ht="15">
      <c r="B130" s="18">
        <v>0.1083</v>
      </c>
      <c r="D130" s="1">
        <v>2.75</v>
      </c>
      <c r="F130" s="9">
        <v>0.0292</v>
      </c>
      <c r="G130" s="10">
        <v>69</v>
      </c>
      <c r="I130" s="9">
        <v>1.0469</v>
      </c>
      <c r="J130" s="10" t="s">
        <v>52</v>
      </c>
      <c r="O130" s="9">
        <v>0.2992</v>
      </c>
      <c r="P130" s="11">
        <v>7.6</v>
      </c>
      <c r="Q130" s="9">
        <v>0.1575</v>
      </c>
      <c r="R130" s="11">
        <v>4</v>
      </c>
      <c r="V130" t="str">
        <f t="shared" si="1"/>
        <v>Cubic Centimeter  &lt;&lt;&lt;&gt;&gt;&gt; Liter </v>
      </c>
      <c r="W130" t="s">
        <v>172</v>
      </c>
      <c r="X130" t="s">
        <v>182</v>
      </c>
      <c r="Y130">
        <v>0.001</v>
      </c>
    </row>
    <row r="131" spans="1:25" ht="15">
      <c r="A131" s="2" t="s">
        <v>729</v>
      </c>
      <c r="B131" s="18">
        <v>0.1094</v>
      </c>
      <c r="F131" s="9">
        <v>0.031</v>
      </c>
      <c r="G131" s="10">
        <v>68</v>
      </c>
      <c r="I131" s="9">
        <v>1.0312</v>
      </c>
      <c r="J131" s="10" t="s">
        <v>49</v>
      </c>
      <c r="O131" s="9">
        <v>0.3031</v>
      </c>
      <c r="P131" s="11">
        <v>7.7</v>
      </c>
      <c r="Q131" s="9">
        <v>0.1535</v>
      </c>
      <c r="R131" s="11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172</v>
      </c>
      <c r="X131" t="s">
        <v>183</v>
      </c>
      <c r="Y131">
        <v>0.002113</v>
      </c>
    </row>
    <row r="132" spans="2:25" ht="15">
      <c r="B132" s="18">
        <v>0.11</v>
      </c>
      <c r="C132" s="19">
        <v>35</v>
      </c>
      <c r="F132" s="9">
        <v>0.0312</v>
      </c>
      <c r="G132" s="10" t="s">
        <v>745</v>
      </c>
      <c r="I132" s="9">
        <v>1.0156</v>
      </c>
      <c r="J132" s="10" t="s">
        <v>47</v>
      </c>
      <c r="O132" s="9">
        <v>0.3051</v>
      </c>
      <c r="P132" s="11">
        <v>7.75</v>
      </c>
      <c r="Q132" s="9">
        <v>0.1496</v>
      </c>
      <c r="R132" s="11">
        <v>3.8</v>
      </c>
      <c r="V132" t="str">
        <f t="shared" si="2"/>
        <v>Cubic Centimeter  &lt;&lt;&lt;&gt;&gt;&gt; Quart (US liq.) </v>
      </c>
      <c r="W132" t="s">
        <v>172</v>
      </c>
      <c r="X132" t="s">
        <v>184</v>
      </c>
      <c r="Y132">
        <v>0.001057</v>
      </c>
    </row>
    <row r="133" spans="2:25" ht="15">
      <c r="B133" s="18">
        <v>0.1102</v>
      </c>
      <c r="D133" s="1">
        <v>2.8</v>
      </c>
      <c r="F133" s="9">
        <v>0.032</v>
      </c>
      <c r="G133" s="10">
        <v>67</v>
      </c>
      <c r="I133" s="9">
        <v>1</v>
      </c>
      <c r="J133" s="10" t="s">
        <v>44</v>
      </c>
      <c r="O133" s="9">
        <v>0.3071</v>
      </c>
      <c r="P133" s="11">
        <v>7.8</v>
      </c>
      <c r="Q133" s="9">
        <v>0.1476</v>
      </c>
      <c r="R133" s="11">
        <v>3.75</v>
      </c>
      <c r="V133" t="str">
        <f t="shared" si="2"/>
        <v>Cubic Feet  &lt;&lt;&lt;&gt;&gt;&gt; Bushels (dry) </v>
      </c>
      <c r="W133" t="s">
        <v>778</v>
      </c>
      <c r="X133" t="s">
        <v>185</v>
      </c>
      <c r="Y133">
        <v>0.8036</v>
      </c>
    </row>
    <row r="134" spans="2:25" ht="15">
      <c r="B134" s="18">
        <v>0.111</v>
      </c>
      <c r="C134" s="19">
        <v>34</v>
      </c>
      <c r="F134" s="9">
        <v>0.033</v>
      </c>
      <c r="G134" s="10">
        <v>66</v>
      </c>
      <c r="I134" s="9">
        <v>0.9844</v>
      </c>
      <c r="J134" s="10" t="s">
        <v>42</v>
      </c>
      <c r="O134" s="9">
        <v>0.311</v>
      </c>
      <c r="P134" s="11">
        <v>7.9</v>
      </c>
      <c r="Q134" s="9">
        <v>0.1457</v>
      </c>
      <c r="R134" s="11">
        <v>3.7</v>
      </c>
      <c r="V134" t="str">
        <f t="shared" si="2"/>
        <v>Cubic Feet  &lt;&lt;&lt;&gt;&gt;&gt; Cubic Centimeters </v>
      </c>
      <c r="W134" t="s">
        <v>778</v>
      </c>
      <c r="X134" t="s">
        <v>186</v>
      </c>
      <c r="Y134">
        <v>28320</v>
      </c>
    </row>
    <row r="135" spans="2:25" ht="15">
      <c r="B135" s="18">
        <v>0.113</v>
      </c>
      <c r="C135" s="19">
        <v>33</v>
      </c>
      <c r="F135" s="9">
        <v>0.035</v>
      </c>
      <c r="G135" s="10">
        <v>65</v>
      </c>
      <c r="I135" s="9">
        <v>0.9688</v>
      </c>
      <c r="J135" s="10" t="s">
        <v>37</v>
      </c>
      <c r="O135" s="9">
        <v>0.315</v>
      </c>
      <c r="P135" s="11">
        <v>8</v>
      </c>
      <c r="Q135" s="9">
        <v>0.1417</v>
      </c>
      <c r="R135" s="11">
        <v>3.6</v>
      </c>
      <c r="V135" t="str">
        <f t="shared" si="2"/>
        <v>Cubic Feet  &lt;&lt;&lt;&gt;&gt;&gt; Cubic Inches </v>
      </c>
      <c r="W135" t="s">
        <v>778</v>
      </c>
      <c r="X135" t="s">
        <v>118</v>
      </c>
      <c r="Y135">
        <v>1728</v>
      </c>
    </row>
    <row r="136" spans="2:25" ht="15">
      <c r="B136" s="18">
        <v>0.1142</v>
      </c>
      <c r="D136" s="1">
        <v>2.9</v>
      </c>
      <c r="F136" s="9">
        <v>0.036</v>
      </c>
      <c r="G136" s="10">
        <v>64</v>
      </c>
      <c r="I136" s="9">
        <v>0.9531</v>
      </c>
      <c r="J136" s="10" t="s">
        <v>34</v>
      </c>
      <c r="O136" s="9">
        <v>0.3189</v>
      </c>
      <c r="P136" s="11">
        <v>8.1</v>
      </c>
      <c r="Q136" s="9">
        <v>0.1378</v>
      </c>
      <c r="R136" s="11">
        <v>3.5</v>
      </c>
      <c r="V136" t="str">
        <f t="shared" si="2"/>
        <v>Cubic Feet  &lt;&lt;&lt;&gt;&gt;&gt; Cubic Meters </v>
      </c>
      <c r="W136" t="s">
        <v>778</v>
      </c>
      <c r="X136" t="s">
        <v>119</v>
      </c>
      <c r="Y136">
        <v>0.02831685</v>
      </c>
    </row>
    <row r="137" spans="2:25" ht="15">
      <c r="B137" s="18">
        <v>0.116</v>
      </c>
      <c r="C137" s="19">
        <v>32</v>
      </c>
      <c r="F137" s="9">
        <v>0.037</v>
      </c>
      <c r="G137" s="10">
        <v>63</v>
      </c>
      <c r="I137" s="9">
        <v>0.9375</v>
      </c>
      <c r="J137" s="10" t="s">
        <v>32</v>
      </c>
      <c r="O137" s="9">
        <v>0.3228</v>
      </c>
      <c r="P137" s="11">
        <v>8.2</v>
      </c>
      <c r="Q137" s="9">
        <v>0.1339</v>
      </c>
      <c r="R137" s="11">
        <v>3.4</v>
      </c>
      <c r="V137" t="str">
        <f t="shared" si="2"/>
        <v>Cubic Feet  &lt;&lt;&lt;&gt;&gt;&gt; Cubic Yards </v>
      </c>
      <c r="W137" t="s">
        <v>778</v>
      </c>
      <c r="X137" t="s">
        <v>187</v>
      </c>
      <c r="Y137">
        <v>0.037037037</v>
      </c>
    </row>
    <row r="138" spans="2:25" ht="15">
      <c r="B138" s="18">
        <v>0.1181</v>
      </c>
      <c r="D138" s="1">
        <v>3</v>
      </c>
      <c r="F138" s="9">
        <v>0.038</v>
      </c>
      <c r="G138" s="10">
        <v>62</v>
      </c>
      <c r="I138" s="9">
        <v>0.9219</v>
      </c>
      <c r="J138" s="10" t="s">
        <v>30</v>
      </c>
      <c r="O138" s="9">
        <v>0.3248</v>
      </c>
      <c r="P138" s="11">
        <v>8.25</v>
      </c>
      <c r="Q138" s="9">
        <v>0.1299</v>
      </c>
      <c r="R138" s="11">
        <v>3.3</v>
      </c>
      <c r="V138" t="str">
        <f t="shared" si="2"/>
        <v>Cubic Feet  &lt;&lt;&lt;&gt;&gt;&gt; Gallons (US liq.) </v>
      </c>
      <c r="W138" t="s">
        <v>778</v>
      </c>
      <c r="X138" t="s">
        <v>188</v>
      </c>
      <c r="Y138">
        <v>7.48052</v>
      </c>
    </row>
    <row r="139" spans="2:25" ht="15">
      <c r="B139" s="18">
        <v>0.12</v>
      </c>
      <c r="C139" s="19">
        <v>31</v>
      </c>
      <c r="F139" s="9">
        <v>0.039</v>
      </c>
      <c r="G139" s="10">
        <v>61</v>
      </c>
      <c r="I139" s="9">
        <v>0.9062</v>
      </c>
      <c r="J139" s="10" t="s">
        <v>27</v>
      </c>
      <c r="O139" s="9">
        <v>0.3268</v>
      </c>
      <c r="P139" s="11">
        <v>8.3</v>
      </c>
      <c r="Q139" s="9">
        <v>0.128</v>
      </c>
      <c r="R139" s="11">
        <v>3.25</v>
      </c>
      <c r="V139" t="str">
        <f t="shared" si="2"/>
        <v>Cubic Feet  &lt;&lt;&lt;&gt;&gt;&gt; Liters </v>
      </c>
      <c r="W139" t="s">
        <v>778</v>
      </c>
      <c r="X139" t="s">
        <v>120</v>
      </c>
      <c r="Y139">
        <v>28.31685</v>
      </c>
    </row>
    <row r="140" spans="2:25" ht="15">
      <c r="B140" s="18">
        <v>0.122</v>
      </c>
      <c r="D140" s="1">
        <v>3.1</v>
      </c>
      <c r="F140" s="9">
        <v>0.04</v>
      </c>
      <c r="G140" s="10">
        <v>60</v>
      </c>
      <c r="I140" s="9">
        <v>0.8906</v>
      </c>
      <c r="J140" s="10" t="s">
        <v>742</v>
      </c>
      <c r="O140" s="9">
        <v>0.3307</v>
      </c>
      <c r="P140" s="11">
        <v>8.4</v>
      </c>
      <c r="Q140" s="9">
        <v>0.126</v>
      </c>
      <c r="R140" s="11">
        <v>3.2</v>
      </c>
      <c r="V140" t="str">
        <f t="shared" si="2"/>
        <v>Cubic Feet  &lt;&lt;&lt;&gt;&gt;&gt; Pints (US liq.) </v>
      </c>
      <c r="W140" t="s">
        <v>778</v>
      </c>
      <c r="X140" t="s">
        <v>189</v>
      </c>
      <c r="Y140">
        <v>59.84</v>
      </c>
    </row>
    <row r="141" spans="1:25" ht="15">
      <c r="A141" s="2" t="s">
        <v>28</v>
      </c>
      <c r="B141" s="18">
        <v>0.125</v>
      </c>
      <c r="F141" s="9">
        <v>0.041</v>
      </c>
      <c r="G141" s="10">
        <v>59</v>
      </c>
      <c r="I141" s="9">
        <v>0.875</v>
      </c>
      <c r="J141" s="10" t="s">
        <v>739</v>
      </c>
      <c r="O141" s="9">
        <v>0.3346</v>
      </c>
      <c r="P141" s="11">
        <v>8.5</v>
      </c>
      <c r="Q141" s="9">
        <v>0.122</v>
      </c>
      <c r="R141" s="11">
        <v>3.1</v>
      </c>
      <c r="V141" t="str">
        <f t="shared" si="2"/>
        <v>Cubic Feet  &lt;&lt;&lt;&gt;&gt;&gt; Quarts (US liq) </v>
      </c>
      <c r="W141" t="s">
        <v>778</v>
      </c>
      <c r="X141" t="s">
        <v>190</v>
      </c>
      <c r="Y141">
        <v>29.92</v>
      </c>
    </row>
    <row r="142" spans="2:25" ht="15">
      <c r="B142" s="18">
        <v>0.126</v>
      </c>
      <c r="D142" s="1">
        <v>3.2</v>
      </c>
      <c r="F142" s="9">
        <v>0.042</v>
      </c>
      <c r="G142" s="10">
        <v>58</v>
      </c>
      <c r="I142" s="9">
        <v>0.8594</v>
      </c>
      <c r="J142" s="10" t="s">
        <v>737</v>
      </c>
      <c r="O142" s="9">
        <v>0.3386</v>
      </c>
      <c r="P142" s="11">
        <v>8.6</v>
      </c>
      <c r="Q142" s="9">
        <v>0.1181</v>
      </c>
      <c r="R142" s="11">
        <v>3</v>
      </c>
      <c r="V142" t="str">
        <f t="shared" si="2"/>
        <v>Cubic Feet per Minute &lt;&lt;&lt;&gt;&gt;&gt; Cubic Meters per Second</v>
      </c>
      <c r="W142" t="s">
        <v>191</v>
      </c>
      <c r="X142" t="s">
        <v>192</v>
      </c>
      <c r="Y142">
        <v>0.0004719474</v>
      </c>
    </row>
    <row r="143" spans="2:25" ht="15">
      <c r="B143" s="18">
        <v>0.128</v>
      </c>
      <c r="D143" s="1">
        <v>3.25</v>
      </c>
      <c r="F143" s="9">
        <v>0.043000000000000003</v>
      </c>
      <c r="G143" s="10">
        <v>57</v>
      </c>
      <c r="I143" s="9">
        <v>0.8438</v>
      </c>
      <c r="J143" s="10" t="s">
        <v>734</v>
      </c>
      <c r="O143" s="9">
        <v>0.3425</v>
      </c>
      <c r="P143" s="11">
        <v>8.7</v>
      </c>
      <c r="Q143" s="9">
        <v>0.1142</v>
      </c>
      <c r="R143" s="11">
        <v>2.9</v>
      </c>
      <c r="V143" t="str">
        <f t="shared" si="2"/>
        <v>Cubic Feet per Minute &lt;&lt;&lt;&gt;&gt;&gt; Liters per Minute</v>
      </c>
      <c r="W143" t="s">
        <v>191</v>
      </c>
      <c r="X143" t="s">
        <v>193</v>
      </c>
      <c r="Y143">
        <v>28.31685</v>
      </c>
    </row>
    <row r="144" spans="2:25" ht="15">
      <c r="B144" s="18">
        <v>0.1285</v>
      </c>
      <c r="C144" s="19">
        <v>30</v>
      </c>
      <c r="F144" s="9">
        <v>0.0465</v>
      </c>
      <c r="G144" s="10">
        <v>56</v>
      </c>
      <c r="I144" s="9">
        <v>0.8281</v>
      </c>
      <c r="J144" s="10" t="s">
        <v>732</v>
      </c>
      <c r="O144" s="9">
        <v>0.34450000000000003</v>
      </c>
      <c r="P144" s="11">
        <v>8.75</v>
      </c>
      <c r="Q144" s="9">
        <v>0.1102</v>
      </c>
      <c r="R144" s="11">
        <v>2.8</v>
      </c>
      <c r="V144" t="str">
        <f t="shared" si="2"/>
        <v>Cubic Feet/Minute  &lt;&lt;&lt;&gt;&gt;&gt; Cubic cms/Second </v>
      </c>
      <c r="W144" t="s">
        <v>194</v>
      </c>
      <c r="X144" t="s">
        <v>195</v>
      </c>
      <c r="Y144">
        <v>472</v>
      </c>
    </row>
    <row r="145" spans="2:25" ht="15">
      <c r="B145" s="18">
        <v>0.1299</v>
      </c>
      <c r="D145" s="1">
        <v>3.3</v>
      </c>
      <c r="F145" s="9">
        <v>0.046900000000000004</v>
      </c>
      <c r="G145" s="10" t="s">
        <v>38</v>
      </c>
      <c r="I145" s="9">
        <v>0.8125</v>
      </c>
      <c r="J145" s="10" t="s">
        <v>727</v>
      </c>
      <c r="O145" s="9">
        <v>0.34650000000000003</v>
      </c>
      <c r="P145" s="11">
        <v>8.8</v>
      </c>
      <c r="Q145" s="9">
        <v>0.1083</v>
      </c>
      <c r="R145" s="11">
        <v>2.75</v>
      </c>
      <c r="V145" t="str">
        <f t="shared" si="2"/>
        <v>Cubic Feet/Minute  &lt;&lt;&lt;&gt;&gt;&gt; Gallons/Second </v>
      </c>
      <c r="W145" t="s">
        <v>194</v>
      </c>
      <c r="X145" t="s">
        <v>196</v>
      </c>
      <c r="Y145">
        <v>0.1247</v>
      </c>
    </row>
    <row r="146" spans="2:25" ht="15">
      <c r="B146" s="18">
        <v>0.1339</v>
      </c>
      <c r="D146" s="1">
        <v>3.4</v>
      </c>
      <c r="F146" s="9">
        <v>0.052000000000000005</v>
      </c>
      <c r="G146" s="10">
        <v>55</v>
      </c>
      <c r="I146" s="9">
        <v>0.7969</v>
      </c>
      <c r="J146" s="10" t="s">
        <v>724</v>
      </c>
      <c r="O146" s="9">
        <v>0.3504</v>
      </c>
      <c r="P146" s="11">
        <v>8.9</v>
      </c>
      <c r="Q146" s="9">
        <v>0.1063</v>
      </c>
      <c r="R146" s="11">
        <v>2.7</v>
      </c>
      <c r="V146" t="str">
        <f t="shared" si="2"/>
        <v>Cubic Feet/Minute  &lt;&lt;&lt;&gt;&gt;&gt; Liters/Second </v>
      </c>
      <c r="W146" t="s">
        <v>194</v>
      </c>
      <c r="X146" t="s">
        <v>197</v>
      </c>
      <c r="Y146">
        <v>0.472</v>
      </c>
    </row>
    <row r="147" spans="2:25" ht="15">
      <c r="B147" s="18">
        <v>0.136</v>
      </c>
      <c r="C147" s="19">
        <v>29</v>
      </c>
      <c r="F147" s="9">
        <v>0.055</v>
      </c>
      <c r="G147" s="10">
        <v>54</v>
      </c>
      <c r="I147" s="9">
        <v>0.7812</v>
      </c>
      <c r="J147" s="10" t="s">
        <v>722</v>
      </c>
      <c r="O147" s="9">
        <v>0.3543</v>
      </c>
      <c r="P147" s="11">
        <v>9</v>
      </c>
      <c r="Q147" s="9">
        <v>0.1024</v>
      </c>
      <c r="R147" s="11">
        <v>2.6</v>
      </c>
      <c r="V147" t="str">
        <f t="shared" si="2"/>
        <v>Cubic Feet/Minute  &lt;&lt;&lt;&gt;&gt;&gt; Pounds of water/Minute </v>
      </c>
      <c r="W147" t="s">
        <v>194</v>
      </c>
      <c r="X147" t="s">
        <v>198</v>
      </c>
      <c r="Y147">
        <v>62.43</v>
      </c>
    </row>
    <row r="148" spans="2:25" ht="15">
      <c r="B148" s="18">
        <v>0.1378</v>
      </c>
      <c r="D148" s="1">
        <v>3.5</v>
      </c>
      <c r="F148" s="9">
        <v>0.059500000000000004</v>
      </c>
      <c r="G148" s="10">
        <v>53</v>
      </c>
      <c r="I148" s="9">
        <v>0.7656</v>
      </c>
      <c r="J148" s="10" t="s">
        <v>719</v>
      </c>
      <c r="O148" s="9">
        <v>0.3583</v>
      </c>
      <c r="P148" s="11">
        <v>9.1</v>
      </c>
      <c r="Q148" s="9">
        <v>0.0984</v>
      </c>
      <c r="R148" s="11">
        <v>2.5</v>
      </c>
      <c r="V148" t="str">
        <f t="shared" si="2"/>
        <v>Cubic Feet/Second  &lt;&lt;&lt;&gt;&gt;&gt; Gallons/Minute </v>
      </c>
      <c r="W148" t="s">
        <v>199</v>
      </c>
      <c r="X148" t="s">
        <v>200</v>
      </c>
      <c r="Y148">
        <v>448.831</v>
      </c>
    </row>
    <row r="149" spans="2:25" ht="15">
      <c r="B149" s="18">
        <v>0.1405</v>
      </c>
      <c r="C149" s="19">
        <v>28</v>
      </c>
      <c r="F149" s="9">
        <v>0.0625</v>
      </c>
      <c r="G149" s="10" t="s">
        <v>58</v>
      </c>
      <c r="I149" s="9">
        <v>0.75</v>
      </c>
      <c r="J149" s="10" t="s">
        <v>716</v>
      </c>
      <c r="O149" s="9">
        <v>0.3622</v>
      </c>
      <c r="P149" s="11">
        <v>9.2</v>
      </c>
      <c r="Q149" s="9">
        <v>0.0965</v>
      </c>
      <c r="R149" s="11">
        <v>2.45</v>
      </c>
      <c r="V149" t="str">
        <f t="shared" si="2"/>
        <v>Cubic Feet/Second  &lt;&lt;&lt;&gt;&gt;&gt; Million Gallons/day </v>
      </c>
      <c r="W149" t="s">
        <v>199</v>
      </c>
      <c r="X149" t="s">
        <v>201</v>
      </c>
      <c r="Y149">
        <v>0.646317</v>
      </c>
    </row>
    <row r="150" spans="1:25" ht="15">
      <c r="A150" s="2" t="s">
        <v>43</v>
      </c>
      <c r="B150" s="18">
        <v>0.1406</v>
      </c>
      <c r="F150" s="9">
        <v>0.0635</v>
      </c>
      <c r="G150" s="10">
        <v>52</v>
      </c>
      <c r="I150" s="9">
        <v>0.7344</v>
      </c>
      <c r="J150" s="10" t="s">
        <v>713</v>
      </c>
      <c r="O150" s="9">
        <v>0.3642</v>
      </c>
      <c r="P150" s="11">
        <v>9.25</v>
      </c>
      <c r="Q150" s="9">
        <v>0.0945</v>
      </c>
      <c r="R150" s="11">
        <v>2.4</v>
      </c>
      <c r="V150" t="str">
        <f t="shared" si="2"/>
        <v>Cubic Inches  &lt;&lt;&lt;&gt;&gt;&gt; Cubic Centimeters</v>
      </c>
      <c r="W150" t="s">
        <v>118</v>
      </c>
      <c r="X150" t="s">
        <v>202</v>
      </c>
      <c r="Y150">
        <v>16.38706</v>
      </c>
    </row>
    <row r="151" spans="2:25" ht="15">
      <c r="B151" s="18">
        <v>0.1417</v>
      </c>
      <c r="D151" s="1">
        <v>3.6</v>
      </c>
      <c r="F151" s="9">
        <v>0.067</v>
      </c>
      <c r="G151" s="10">
        <v>51</v>
      </c>
      <c r="I151" s="9">
        <v>0.7188</v>
      </c>
      <c r="J151" s="10" t="s">
        <v>710</v>
      </c>
      <c r="O151" s="9">
        <v>0.3661</v>
      </c>
      <c r="P151" s="11">
        <v>9.3</v>
      </c>
      <c r="Q151" s="9">
        <v>0.0925</v>
      </c>
      <c r="R151" s="11">
        <v>2.35</v>
      </c>
      <c r="V151" t="str">
        <f t="shared" si="2"/>
        <v>Cubic Inches  &lt;&lt;&lt;&gt;&gt;&gt; Cubic Centimeters </v>
      </c>
      <c r="W151" t="s">
        <v>118</v>
      </c>
      <c r="X151" t="s">
        <v>186</v>
      </c>
      <c r="Y151">
        <v>16.39</v>
      </c>
    </row>
    <row r="152" spans="2:25" ht="15">
      <c r="B152" s="18">
        <v>0.14400000000000002</v>
      </c>
      <c r="C152" s="19">
        <v>27</v>
      </c>
      <c r="F152" s="9">
        <v>0.07</v>
      </c>
      <c r="G152" s="10">
        <v>50</v>
      </c>
      <c r="I152" s="9">
        <v>0.7031</v>
      </c>
      <c r="J152" s="10" t="s">
        <v>104</v>
      </c>
      <c r="O152" s="9">
        <v>0.3701</v>
      </c>
      <c r="P152" s="11">
        <v>9.4</v>
      </c>
      <c r="Q152" s="9">
        <v>0.0906</v>
      </c>
      <c r="R152" s="11">
        <v>2.3</v>
      </c>
      <c r="V152" t="str">
        <f t="shared" si="2"/>
        <v>Cubic Inches  &lt;&lt;&lt;&gt;&gt;&gt; Cubic Feet </v>
      </c>
      <c r="W152" t="s">
        <v>118</v>
      </c>
      <c r="X152" t="s">
        <v>778</v>
      </c>
      <c r="Y152">
        <v>0.0005787</v>
      </c>
    </row>
    <row r="153" spans="2:25" ht="15">
      <c r="B153" s="18">
        <v>0.1457</v>
      </c>
      <c r="D153" s="1">
        <v>3.7</v>
      </c>
      <c r="F153" s="9">
        <v>0.073</v>
      </c>
      <c r="G153" s="10">
        <v>49</v>
      </c>
      <c r="I153" s="9">
        <v>0.6875</v>
      </c>
      <c r="J153" s="10" t="s">
        <v>101</v>
      </c>
      <c r="O153" s="9">
        <v>0.374</v>
      </c>
      <c r="P153" s="11">
        <v>9.5</v>
      </c>
      <c r="Q153" s="9">
        <v>0.0886</v>
      </c>
      <c r="R153" s="11">
        <v>2.25</v>
      </c>
      <c r="V153" t="str">
        <f t="shared" si="2"/>
        <v>Cubic Inches  &lt;&lt;&lt;&gt;&gt;&gt; Cubic Meters </v>
      </c>
      <c r="W153" t="s">
        <v>118</v>
      </c>
      <c r="X153" t="s">
        <v>119</v>
      </c>
      <c r="Y153">
        <v>1.638706E-05</v>
      </c>
    </row>
    <row r="154" spans="2:25" ht="15">
      <c r="B154" s="18">
        <v>0.147</v>
      </c>
      <c r="C154" s="19">
        <v>26</v>
      </c>
      <c r="F154" s="9">
        <v>0.076</v>
      </c>
      <c r="G154" s="10">
        <v>48</v>
      </c>
      <c r="I154" s="9">
        <v>0.6719</v>
      </c>
      <c r="J154" s="10" t="s">
        <v>99</v>
      </c>
      <c r="O154" s="9">
        <v>0.378</v>
      </c>
      <c r="P154" s="11">
        <v>9.6</v>
      </c>
      <c r="Q154" s="9">
        <v>0.08660000000000001</v>
      </c>
      <c r="R154" s="11">
        <v>2.2</v>
      </c>
      <c r="V154" t="str">
        <f t="shared" si="2"/>
        <v>Cubic Inches  &lt;&lt;&lt;&gt;&gt;&gt; Cubic Millimeters</v>
      </c>
      <c r="W154" t="s">
        <v>118</v>
      </c>
      <c r="X154" t="s">
        <v>203</v>
      </c>
      <c r="Y154">
        <v>16387.06</v>
      </c>
    </row>
    <row r="155" spans="2:25" ht="15">
      <c r="B155" s="18">
        <v>0.1476</v>
      </c>
      <c r="D155" s="1">
        <v>3.75</v>
      </c>
      <c r="F155" s="9">
        <v>0.0781</v>
      </c>
      <c r="G155" s="10" t="s">
        <v>82</v>
      </c>
      <c r="I155" s="9">
        <v>0.6562</v>
      </c>
      <c r="J155" s="10" t="s">
        <v>96</v>
      </c>
      <c r="O155" s="9">
        <v>0.3819</v>
      </c>
      <c r="P155" s="11">
        <v>9.7</v>
      </c>
      <c r="Q155" s="9">
        <v>0.08460000000000001</v>
      </c>
      <c r="R155" s="11">
        <v>2.15</v>
      </c>
      <c r="V155" t="str">
        <f t="shared" si="2"/>
        <v>Cubic Inches  &lt;&lt;&lt;&gt;&gt;&gt; Cubic Yards </v>
      </c>
      <c r="W155" t="s">
        <v>118</v>
      </c>
      <c r="X155" t="s">
        <v>187</v>
      </c>
      <c r="Y155">
        <v>2.14E-05</v>
      </c>
    </row>
    <row r="156" spans="2:25" ht="15">
      <c r="B156" s="18">
        <v>0.1495</v>
      </c>
      <c r="C156" s="19">
        <v>25</v>
      </c>
      <c r="F156" s="9">
        <v>0.0785</v>
      </c>
      <c r="G156" s="10">
        <v>47</v>
      </c>
      <c r="I156" s="9">
        <v>0.6406</v>
      </c>
      <c r="J156" s="10" t="s">
        <v>92</v>
      </c>
      <c r="O156" s="9">
        <v>0.3839</v>
      </c>
      <c r="P156" s="11">
        <v>9.75</v>
      </c>
      <c r="Q156" s="9">
        <v>0.08270000000000001</v>
      </c>
      <c r="R156" s="11">
        <v>2.1</v>
      </c>
      <c r="V156" t="str">
        <f t="shared" si="2"/>
        <v>Cubic Inches  &lt;&lt;&lt;&gt;&gt;&gt; Gallons </v>
      </c>
      <c r="W156" t="s">
        <v>118</v>
      </c>
      <c r="X156" t="s">
        <v>810</v>
      </c>
      <c r="Y156">
        <v>0.004329</v>
      </c>
    </row>
    <row r="157" spans="2:25" ht="15">
      <c r="B157" s="18">
        <v>0.1496</v>
      </c>
      <c r="D157" s="1">
        <v>3.8</v>
      </c>
      <c r="F157" s="9">
        <v>0.081</v>
      </c>
      <c r="G157" s="10">
        <v>46</v>
      </c>
      <c r="I157" s="9">
        <v>0.625</v>
      </c>
      <c r="J157" s="10" t="s">
        <v>90</v>
      </c>
      <c r="O157" s="9">
        <v>0.3858</v>
      </c>
      <c r="P157" s="11">
        <v>9.8</v>
      </c>
      <c r="Q157" s="9">
        <v>0.08070000000000001</v>
      </c>
      <c r="R157" s="11">
        <v>2.05</v>
      </c>
      <c r="V157" t="str">
        <f t="shared" si="2"/>
        <v>Cubic Inches  &lt;&lt;&lt;&gt;&gt;&gt; Mil-Feet </v>
      </c>
      <c r="W157" t="s">
        <v>118</v>
      </c>
      <c r="X157" t="s">
        <v>204</v>
      </c>
      <c r="Y157">
        <v>106100</v>
      </c>
    </row>
    <row r="158" spans="2:25" ht="15">
      <c r="B158" s="18">
        <v>0.152</v>
      </c>
      <c r="C158" s="19">
        <v>24</v>
      </c>
      <c r="F158" s="9">
        <v>0.082</v>
      </c>
      <c r="G158" s="10">
        <v>45</v>
      </c>
      <c r="I158" s="9">
        <v>0.6094</v>
      </c>
      <c r="J158" s="10" t="s">
        <v>88</v>
      </c>
      <c r="O158" s="9">
        <v>0.3898</v>
      </c>
      <c r="P158" s="11">
        <v>9.9</v>
      </c>
      <c r="Q158" s="9">
        <v>0.0787</v>
      </c>
      <c r="R158" s="11">
        <v>2</v>
      </c>
      <c r="V158" t="str">
        <f t="shared" si="2"/>
        <v>Cubic Inches  &lt;&lt;&lt;&gt;&gt;&gt; Pints (US liq.) </v>
      </c>
      <c r="W158" t="s">
        <v>118</v>
      </c>
      <c r="X158" t="s">
        <v>189</v>
      </c>
      <c r="Y158">
        <v>0.03463</v>
      </c>
    </row>
    <row r="159" spans="2:25" ht="15">
      <c r="B159" s="18">
        <v>0.1535</v>
      </c>
      <c r="D159" s="1">
        <v>3.9</v>
      </c>
      <c r="F159" s="9">
        <v>0.08600000000000001</v>
      </c>
      <c r="G159" s="10">
        <v>44</v>
      </c>
      <c r="I159" s="9">
        <v>0.5938</v>
      </c>
      <c r="J159" s="10" t="s">
        <v>85</v>
      </c>
      <c r="O159" s="9">
        <v>0.3937</v>
      </c>
      <c r="P159" s="11">
        <v>10</v>
      </c>
      <c r="Q159" s="9">
        <v>0.07680000000000001</v>
      </c>
      <c r="R159" s="11">
        <v>1.95</v>
      </c>
      <c r="V159" t="str">
        <f t="shared" si="2"/>
        <v>Cubic Inches  &lt;&lt;&lt;&gt;&gt;&gt; Quarts (US liq.) </v>
      </c>
      <c r="W159" t="s">
        <v>118</v>
      </c>
      <c r="X159" t="s">
        <v>205</v>
      </c>
      <c r="Y159">
        <v>0.01732</v>
      </c>
    </row>
    <row r="160" spans="2:25" ht="15">
      <c r="B160" s="18">
        <v>0.154</v>
      </c>
      <c r="C160" s="19">
        <v>23</v>
      </c>
      <c r="F160" s="9">
        <v>0.089</v>
      </c>
      <c r="G160" s="10">
        <v>43</v>
      </c>
      <c r="I160" s="9">
        <v>0.5781</v>
      </c>
      <c r="J160" s="10" t="s">
        <v>81</v>
      </c>
      <c r="O160" s="9">
        <v>0.4134</v>
      </c>
      <c r="P160" s="11">
        <v>10.5</v>
      </c>
      <c r="Q160" s="9">
        <v>0.0748</v>
      </c>
      <c r="R160" s="11">
        <v>1.9</v>
      </c>
      <c r="V160" t="str">
        <f t="shared" si="2"/>
        <v>Cubic Meters  &lt;&lt;&lt;&gt;&gt;&gt; Bushels (dry) </v>
      </c>
      <c r="W160" t="s">
        <v>119</v>
      </c>
      <c r="X160" t="s">
        <v>185</v>
      </c>
      <c r="Y160">
        <v>28.38</v>
      </c>
    </row>
    <row r="161" spans="1:25" ht="15">
      <c r="A161" s="2" t="s">
        <v>60</v>
      </c>
      <c r="B161" s="18">
        <v>0.1562</v>
      </c>
      <c r="F161" s="9">
        <v>0.0935</v>
      </c>
      <c r="G161" s="10">
        <v>42</v>
      </c>
      <c r="I161" s="9">
        <v>0.5625</v>
      </c>
      <c r="J161" s="10" t="s">
        <v>77</v>
      </c>
      <c r="O161" s="9">
        <v>0.4331</v>
      </c>
      <c r="P161" s="11">
        <v>11</v>
      </c>
      <c r="Q161" s="9">
        <v>0.0728</v>
      </c>
      <c r="R161" s="11">
        <v>1.85</v>
      </c>
      <c r="V161" t="str">
        <f t="shared" si="2"/>
        <v>Cubic Meters  &lt;&lt;&lt;&gt;&gt;&gt; Cubic Centimeters </v>
      </c>
      <c r="W161" t="s">
        <v>119</v>
      </c>
      <c r="X161" t="s">
        <v>186</v>
      </c>
      <c r="Y161">
        <v>1000000</v>
      </c>
    </row>
    <row r="162" spans="2:25" ht="15">
      <c r="B162" s="18">
        <v>0.157</v>
      </c>
      <c r="C162" s="19">
        <v>22</v>
      </c>
      <c r="F162" s="9">
        <v>0.09380000000000001</v>
      </c>
      <c r="G162" s="10" t="s">
        <v>106</v>
      </c>
      <c r="I162" s="9">
        <v>0.5469</v>
      </c>
      <c r="J162" s="10" t="s">
        <v>74</v>
      </c>
      <c r="O162" s="9">
        <v>0.4528</v>
      </c>
      <c r="P162" s="11">
        <v>11.5</v>
      </c>
      <c r="Q162" s="9">
        <v>0.0709</v>
      </c>
      <c r="R162" s="11">
        <v>1.8</v>
      </c>
      <c r="V162" t="str">
        <f t="shared" si="2"/>
        <v>Cubic Meters  &lt;&lt;&lt;&gt;&gt;&gt; Cubic Feet </v>
      </c>
      <c r="W162" t="s">
        <v>119</v>
      </c>
      <c r="X162" t="s">
        <v>778</v>
      </c>
      <c r="Y162">
        <v>35.31466</v>
      </c>
    </row>
    <row r="163" spans="2:25" ht="15">
      <c r="B163" s="18">
        <v>0.1575</v>
      </c>
      <c r="D163" s="1">
        <v>4</v>
      </c>
      <c r="F163" s="9">
        <v>0.096</v>
      </c>
      <c r="G163" s="10">
        <v>41</v>
      </c>
      <c r="I163" s="9">
        <v>0.5312</v>
      </c>
      <c r="J163" s="10" t="s">
        <v>72</v>
      </c>
      <c r="O163" s="9">
        <v>0.4724</v>
      </c>
      <c r="P163" s="11">
        <v>12</v>
      </c>
      <c r="Q163" s="9">
        <v>0.0689</v>
      </c>
      <c r="R163" s="11">
        <v>1.75</v>
      </c>
      <c r="V163" t="str">
        <f t="shared" si="2"/>
        <v>Cubic Meters  &lt;&lt;&lt;&gt;&gt;&gt; Cubic Inches </v>
      </c>
      <c r="W163" t="s">
        <v>119</v>
      </c>
      <c r="X163" t="s">
        <v>118</v>
      </c>
      <c r="Y163">
        <v>61023.76</v>
      </c>
    </row>
    <row r="164" spans="2:25" ht="15">
      <c r="B164" s="18">
        <v>0.159</v>
      </c>
      <c r="C164" s="19">
        <v>21</v>
      </c>
      <c r="F164" s="9">
        <v>0.098</v>
      </c>
      <c r="G164" s="10">
        <v>40</v>
      </c>
      <c r="I164" s="9">
        <v>0.5156</v>
      </c>
      <c r="J164" s="10" t="s">
        <v>70</v>
      </c>
      <c r="O164" s="9">
        <v>0.4921</v>
      </c>
      <c r="P164" s="11">
        <v>12.5</v>
      </c>
      <c r="Q164" s="9">
        <v>0.0669</v>
      </c>
      <c r="R164" s="11">
        <v>1.7</v>
      </c>
      <c r="V164" t="str">
        <f t="shared" si="2"/>
        <v>Cubic Meters  &lt;&lt;&lt;&gt;&gt;&gt; Cubic Yards </v>
      </c>
      <c r="W164" t="s">
        <v>119</v>
      </c>
      <c r="X164" t="s">
        <v>187</v>
      </c>
      <c r="Y164">
        <v>1.307951</v>
      </c>
    </row>
    <row r="165" spans="2:25" ht="15">
      <c r="B165" s="18">
        <v>0.161</v>
      </c>
      <c r="C165" s="19">
        <v>20</v>
      </c>
      <c r="F165" s="9">
        <v>0.0995</v>
      </c>
      <c r="G165" s="10">
        <v>39</v>
      </c>
      <c r="I165" s="9">
        <v>0.5</v>
      </c>
      <c r="J165" s="10" t="s">
        <v>66</v>
      </c>
      <c r="O165" s="9">
        <v>0.5118</v>
      </c>
      <c r="P165" s="11">
        <v>13</v>
      </c>
      <c r="Q165" s="9">
        <v>0.065</v>
      </c>
      <c r="R165" s="11">
        <v>1.65</v>
      </c>
      <c r="V165" t="str">
        <f t="shared" si="2"/>
        <v>Cubic Meters  &lt;&lt;&lt;&gt;&gt;&gt; Gallon (U.K. liquid)</v>
      </c>
      <c r="W165" t="s">
        <v>119</v>
      </c>
      <c r="X165" t="s">
        <v>206</v>
      </c>
      <c r="Y165">
        <v>219.9692</v>
      </c>
    </row>
    <row r="166" spans="2:25" ht="15">
      <c r="B166" s="18">
        <v>0.1614</v>
      </c>
      <c r="D166" s="1">
        <v>4.1</v>
      </c>
      <c r="F166" s="9">
        <v>0.1015</v>
      </c>
      <c r="G166" s="10">
        <v>38</v>
      </c>
      <c r="I166" s="9">
        <v>0.4844</v>
      </c>
      <c r="J166" s="10" t="s">
        <v>63</v>
      </c>
      <c r="O166" s="9">
        <v>0.5315</v>
      </c>
      <c r="P166" s="11">
        <v>13.5</v>
      </c>
      <c r="Q166" s="9">
        <v>0.063</v>
      </c>
      <c r="R166" s="11">
        <v>1.6</v>
      </c>
      <c r="V166" t="str">
        <f t="shared" si="2"/>
        <v>Cubic Meters  &lt;&lt;&lt;&gt;&gt;&gt; Gallons (US liq.) </v>
      </c>
      <c r="W166" t="s">
        <v>119</v>
      </c>
      <c r="X166" t="s">
        <v>188</v>
      </c>
      <c r="Y166">
        <v>264.172</v>
      </c>
    </row>
    <row r="167" spans="2:25" ht="15">
      <c r="B167" s="18">
        <v>0.1654</v>
      </c>
      <c r="D167" s="1">
        <v>4.2</v>
      </c>
      <c r="F167" s="9">
        <v>0.10400000000000001</v>
      </c>
      <c r="G167" s="10">
        <v>37</v>
      </c>
      <c r="I167" s="9">
        <v>0.4688</v>
      </c>
      <c r="J167" s="10" t="s">
        <v>59</v>
      </c>
      <c r="O167" s="9">
        <v>0.5512</v>
      </c>
      <c r="P167" s="11">
        <v>14</v>
      </c>
      <c r="Q167" s="9">
        <v>0.061000000000000006</v>
      </c>
      <c r="R167" s="11">
        <v>1.55</v>
      </c>
      <c r="V167" t="str">
        <f t="shared" si="2"/>
        <v>Cubic Meters  &lt;&lt;&lt;&gt;&gt;&gt; Liters </v>
      </c>
      <c r="W167" t="s">
        <v>119</v>
      </c>
      <c r="X167" t="s">
        <v>120</v>
      </c>
      <c r="Y167">
        <v>1000</v>
      </c>
    </row>
    <row r="168" spans="2:25" ht="15">
      <c r="B168" s="18">
        <v>0.166</v>
      </c>
      <c r="C168" s="19">
        <v>19</v>
      </c>
      <c r="F168" s="9">
        <v>0.1065</v>
      </c>
      <c r="G168" s="10">
        <v>36</v>
      </c>
      <c r="I168" s="9">
        <v>0.4531</v>
      </c>
      <c r="J168" s="10" t="s">
        <v>56</v>
      </c>
      <c r="O168" s="9">
        <v>0.5709</v>
      </c>
      <c r="P168" s="11">
        <v>14.5</v>
      </c>
      <c r="Q168" s="9">
        <v>0.0591</v>
      </c>
      <c r="R168" s="11">
        <v>1.5</v>
      </c>
      <c r="V168" t="str">
        <f t="shared" si="2"/>
        <v>Cubic Meters  &lt;&lt;&lt;&gt;&gt;&gt; Pints (US liq.) </v>
      </c>
      <c r="W168" t="s">
        <v>119</v>
      </c>
      <c r="X168" t="s">
        <v>189</v>
      </c>
      <c r="Y168">
        <v>2113.376</v>
      </c>
    </row>
    <row r="169" spans="2:25" ht="15">
      <c r="B169" s="18">
        <v>0.1673</v>
      </c>
      <c r="D169" s="1">
        <v>4.25</v>
      </c>
      <c r="F169" s="9">
        <v>0.1094</v>
      </c>
      <c r="G169" s="10" t="s">
        <v>729</v>
      </c>
      <c r="I169" s="9">
        <v>0.4375</v>
      </c>
      <c r="J169" s="10" t="s">
        <v>53</v>
      </c>
      <c r="O169" s="9">
        <v>0.5906</v>
      </c>
      <c r="P169" s="11">
        <v>15</v>
      </c>
      <c r="Q169" s="9">
        <v>0.057100000000000005</v>
      </c>
      <c r="R169" s="11">
        <v>1.45</v>
      </c>
      <c r="V169" t="str">
        <f t="shared" si="2"/>
        <v>Cubic Meters  &lt;&lt;&lt;&gt;&gt;&gt; Quarts (US liq.) </v>
      </c>
      <c r="W169" t="s">
        <v>119</v>
      </c>
      <c r="X169" t="s">
        <v>205</v>
      </c>
      <c r="Y169">
        <v>1056.688</v>
      </c>
    </row>
    <row r="170" spans="2:25" ht="15">
      <c r="B170" s="18">
        <v>0.1693</v>
      </c>
      <c r="D170" s="1">
        <v>4.3</v>
      </c>
      <c r="F170" s="9">
        <v>0.11</v>
      </c>
      <c r="G170" s="10">
        <v>35</v>
      </c>
      <c r="I170" s="9">
        <v>0.4219</v>
      </c>
      <c r="J170" s="10" t="s">
        <v>50</v>
      </c>
      <c r="O170" s="9">
        <v>0.6102</v>
      </c>
      <c r="P170" s="11">
        <v>15.5</v>
      </c>
      <c r="Q170" s="9">
        <v>0.0551</v>
      </c>
      <c r="R170" s="11">
        <v>1.4</v>
      </c>
      <c r="V170" t="str">
        <f t="shared" si="2"/>
        <v>Cubic Meters per Minute &lt;&lt;&lt;&gt;&gt;&gt; Gallons (U.K. liquid) per Minute</v>
      </c>
      <c r="W170" t="s">
        <v>207</v>
      </c>
      <c r="X170" t="s">
        <v>208</v>
      </c>
      <c r="Y170">
        <v>219.9692</v>
      </c>
    </row>
    <row r="171" spans="2:25" ht="15">
      <c r="B171" s="18">
        <v>0.1695</v>
      </c>
      <c r="C171" s="19">
        <v>18</v>
      </c>
      <c r="F171" s="9">
        <v>0.111</v>
      </c>
      <c r="G171" s="10">
        <v>34</v>
      </c>
      <c r="I171" s="9">
        <v>0.41300000000000003</v>
      </c>
      <c r="J171" s="10" t="s">
        <v>15</v>
      </c>
      <c r="O171" s="9">
        <v>0.6299</v>
      </c>
      <c r="P171" s="11">
        <v>16</v>
      </c>
      <c r="Q171" s="9">
        <v>0.0531</v>
      </c>
      <c r="R171" s="11">
        <v>1.35</v>
      </c>
      <c r="V171" t="str">
        <f t="shared" si="2"/>
        <v>Cubic Meters per Minute &lt;&lt;&lt;&gt;&gt;&gt; Gallons (U.S. liquid) per Minute</v>
      </c>
      <c r="W171" t="s">
        <v>207</v>
      </c>
      <c r="X171" t="s">
        <v>209</v>
      </c>
      <c r="Y171">
        <v>264.172</v>
      </c>
    </row>
    <row r="172" spans="1:25" ht="15">
      <c r="A172" s="2" t="s">
        <v>78</v>
      </c>
      <c r="B172" s="18">
        <v>0.1719</v>
      </c>
      <c r="F172" s="9">
        <v>0.113</v>
      </c>
      <c r="G172" s="10">
        <v>33</v>
      </c>
      <c r="I172" s="9">
        <v>0.4062</v>
      </c>
      <c r="J172" s="10" t="s">
        <v>46</v>
      </c>
      <c r="O172" s="9">
        <v>0.6496</v>
      </c>
      <c r="P172" s="11">
        <v>16.5</v>
      </c>
      <c r="Q172" s="9">
        <v>0.0512</v>
      </c>
      <c r="R172" s="11">
        <v>1.3</v>
      </c>
      <c r="V172" t="str">
        <f t="shared" si="2"/>
        <v>Cubic Meters per Second &lt;&lt;&lt;&gt;&gt;&gt; Cubic Feet per Minute</v>
      </c>
      <c r="W172" t="s">
        <v>192</v>
      </c>
      <c r="X172" t="s">
        <v>191</v>
      </c>
      <c r="Y172">
        <v>2118.88</v>
      </c>
    </row>
    <row r="173" spans="2:25" ht="15">
      <c r="B173" s="18">
        <v>0.17300000000000001</v>
      </c>
      <c r="C173" s="19">
        <v>17</v>
      </c>
      <c r="F173" s="9">
        <v>0.116</v>
      </c>
      <c r="G173" s="10">
        <v>32</v>
      </c>
      <c r="I173" s="9">
        <v>0.404</v>
      </c>
      <c r="J173" s="10" t="s">
        <v>14</v>
      </c>
      <c r="O173" s="9">
        <v>0.6693</v>
      </c>
      <c r="P173" s="11">
        <v>17</v>
      </c>
      <c r="Q173" s="9">
        <v>0.0492</v>
      </c>
      <c r="R173" s="11">
        <v>1.25</v>
      </c>
      <c r="V173" t="str">
        <f t="shared" si="2"/>
        <v>Cubic Meters per Second &lt;&lt;&lt;&gt;&gt;&gt; Gallons (U.K. liquid) per Minute</v>
      </c>
      <c r="W173" t="s">
        <v>192</v>
      </c>
      <c r="X173" t="s">
        <v>208</v>
      </c>
      <c r="Y173">
        <v>13198.15</v>
      </c>
    </row>
    <row r="174" spans="2:25" ht="15">
      <c r="B174" s="18">
        <v>0.1732</v>
      </c>
      <c r="D174" s="1">
        <v>4.4</v>
      </c>
      <c r="F174" s="9">
        <v>0.12</v>
      </c>
      <c r="G174" s="10">
        <v>31</v>
      </c>
      <c r="I174" s="9">
        <v>0.397</v>
      </c>
      <c r="J174" s="10" t="s">
        <v>18</v>
      </c>
      <c r="O174" s="9">
        <v>0.6890000000000001</v>
      </c>
      <c r="P174" s="11">
        <v>17.5</v>
      </c>
      <c r="Q174" s="9">
        <v>0.0472</v>
      </c>
      <c r="R174" s="11">
        <v>1.2</v>
      </c>
      <c r="V174" t="str">
        <f t="shared" si="2"/>
        <v>Cubic Meters per Second &lt;&lt;&lt;&gt;&gt;&gt; Gallons (U.S. liquid) per Minute</v>
      </c>
      <c r="W174" t="s">
        <v>192</v>
      </c>
      <c r="X174" t="s">
        <v>209</v>
      </c>
      <c r="Y174">
        <v>15850.32</v>
      </c>
    </row>
    <row r="175" spans="2:25" ht="15">
      <c r="B175" s="18">
        <v>0.177</v>
      </c>
      <c r="C175" s="19">
        <v>16</v>
      </c>
      <c r="F175" s="9">
        <v>0.125</v>
      </c>
      <c r="G175" s="10" t="s">
        <v>28</v>
      </c>
      <c r="I175" s="9">
        <v>0.3906</v>
      </c>
      <c r="J175" s="10" t="s">
        <v>39</v>
      </c>
      <c r="O175" s="9">
        <v>0.7087</v>
      </c>
      <c r="P175" s="11">
        <v>18</v>
      </c>
      <c r="Q175" s="9">
        <v>0.0453</v>
      </c>
      <c r="R175" s="11">
        <v>1.15</v>
      </c>
      <c r="V175" t="str">
        <f t="shared" si="2"/>
        <v>Cubic Yards  &lt;&lt;&lt;&gt;&gt;&gt; Cubic Centimeters </v>
      </c>
      <c r="W175" t="s">
        <v>187</v>
      </c>
      <c r="X175" t="s">
        <v>186</v>
      </c>
      <c r="Y175">
        <v>764600</v>
      </c>
    </row>
    <row r="176" spans="2:25" ht="15">
      <c r="B176" s="18">
        <v>0.1772</v>
      </c>
      <c r="D176" s="1">
        <v>4.5</v>
      </c>
      <c r="F176" s="9">
        <v>0.1285</v>
      </c>
      <c r="G176" s="10">
        <v>30</v>
      </c>
      <c r="I176" s="9">
        <v>0.386</v>
      </c>
      <c r="J176" s="10" t="s">
        <v>36</v>
      </c>
      <c r="O176" s="9">
        <v>0.7283</v>
      </c>
      <c r="P176" s="11">
        <v>18.5</v>
      </c>
      <c r="Q176" s="9">
        <v>0.043300000000000005</v>
      </c>
      <c r="R176" s="11">
        <v>1.1</v>
      </c>
      <c r="V176" t="str">
        <f t="shared" si="2"/>
        <v>Cubic Yards  &lt;&lt;&lt;&gt;&gt;&gt; Cubic Feet </v>
      </c>
      <c r="W176" t="s">
        <v>187</v>
      </c>
      <c r="X176" t="s">
        <v>778</v>
      </c>
      <c r="Y176">
        <v>27</v>
      </c>
    </row>
    <row r="177" spans="2:25" ht="15">
      <c r="B177" s="18">
        <v>0.18</v>
      </c>
      <c r="C177" s="19">
        <v>15</v>
      </c>
      <c r="F177" s="9">
        <v>0.136</v>
      </c>
      <c r="G177" s="10">
        <v>29</v>
      </c>
      <c r="I177" s="9">
        <v>0.377</v>
      </c>
      <c r="J177" s="10" t="s">
        <v>29</v>
      </c>
      <c r="O177" s="9">
        <v>0.748</v>
      </c>
      <c r="P177" s="11">
        <v>19</v>
      </c>
      <c r="Q177" s="9">
        <v>0.0413</v>
      </c>
      <c r="R177" s="11">
        <v>1.05</v>
      </c>
      <c r="V177" t="str">
        <f t="shared" si="2"/>
        <v>Cubic Yards  &lt;&lt;&lt;&gt;&gt;&gt; Cubic Inches </v>
      </c>
      <c r="W177" t="s">
        <v>187</v>
      </c>
      <c r="X177" t="s">
        <v>118</v>
      </c>
      <c r="Y177">
        <v>46656</v>
      </c>
    </row>
    <row r="178" spans="2:25" ht="15">
      <c r="B178" s="18">
        <v>0.1811</v>
      </c>
      <c r="D178" s="1">
        <v>4.6</v>
      </c>
      <c r="F178" s="9">
        <v>0.1405</v>
      </c>
      <c r="G178" s="10">
        <v>28</v>
      </c>
      <c r="I178" s="9">
        <v>0.375</v>
      </c>
      <c r="J178" s="10" t="s">
        <v>26</v>
      </c>
      <c r="O178" s="9">
        <v>0.7677</v>
      </c>
      <c r="P178" s="11">
        <v>19.5</v>
      </c>
      <c r="Q178" s="9">
        <v>0.0394</v>
      </c>
      <c r="R178" s="11">
        <v>1</v>
      </c>
      <c r="V178" t="str">
        <f t="shared" si="2"/>
        <v>Cubic Yards  &lt;&lt;&lt;&gt;&gt;&gt; Cubic Meters </v>
      </c>
      <c r="W178" t="s">
        <v>187</v>
      </c>
      <c r="X178" t="s">
        <v>119</v>
      </c>
      <c r="Y178">
        <v>0.7646</v>
      </c>
    </row>
    <row r="179" spans="2:25" ht="15">
      <c r="B179" s="18">
        <v>0.182</v>
      </c>
      <c r="C179" s="19">
        <v>14</v>
      </c>
      <c r="F179" s="9">
        <v>0.1406</v>
      </c>
      <c r="G179" s="10" t="s">
        <v>43</v>
      </c>
      <c r="I179" s="9">
        <v>0.368</v>
      </c>
      <c r="J179" s="10" t="s">
        <v>740</v>
      </c>
      <c r="O179" s="9">
        <v>0.7874</v>
      </c>
      <c r="P179" s="11">
        <v>20</v>
      </c>
      <c r="Q179" s="9">
        <v>0.0374</v>
      </c>
      <c r="R179" s="11">
        <v>0.95</v>
      </c>
      <c r="V179" t="str">
        <f t="shared" si="2"/>
        <v>Cubic Yards  &lt;&lt;&lt;&gt;&gt;&gt; Gallons (US liq.) </v>
      </c>
      <c r="W179" t="s">
        <v>187</v>
      </c>
      <c r="X179" t="s">
        <v>188</v>
      </c>
      <c r="Y179">
        <v>202</v>
      </c>
    </row>
    <row r="180" spans="2:25" ht="15">
      <c r="B180" s="18">
        <v>0.185</v>
      </c>
      <c r="C180" s="19">
        <v>13</v>
      </c>
      <c r="D180" s="1">
        <v>4.7</v>
      </c>
      <c r="F180" s="9">
        <v>0.14400000000000002</v>
      </c>
      <c r="G180" s="10">
        <v>27</v>
      </c>
      <c r="I180" s="9">
        <v>0.3594</v>
      </c>
      <c r="J180" s="10" t="s">
        <v>735</v>
      </c>
      <c r="O180" s="9">
        <v>0.8071</v>
      </c>
      <c r="P180" s="11">
        <v>20.5</v>
      </c>
      <c r="Q180" s="9">
        <v>0.0354</v>
      </c>
      <c r="R180" s="11">
        <v>0.9</v>
      </c>
      <c r="V180" t="str">
        <f t="shared" si="2"/>
        <v>Cubic Yards  &lt;&lt;&lt;&gt;&gt;&gt; Liters </v>
      </c>
      <c r="W180" t="s">
        <v>187</v>
      </c>
      <c r="X180" t="s">
        <v>120</v>
      </c>
      <c r="Y180">
        <v>764.6</v>
      </c>
    </row>
    <row r="181" spans="2:25" ht="15">
      <c r="B181" s="18">
        <v>0.187</v>
      </c>
      <c r="D181" s="1">
        <v>4.75</v>
      </c>
      <c r="F181" s="9">
        <v>0.147</v>
      </c>
      <c r="G181" s="10">
        <v>26</v>
      </c>
      <c r="I181" s="9">
        <v>0.358</v>
      </c>
      <c r="J181" s="10" t="s">
        <v>731</v>
      </c>
      <c r="O181" s="9">
        <v>0.8268</v>
      </c>
      <c r="P181" s="11">
        <v>21</v>
      </c>
      <c r="Q181" s="9">
        <v>0.0335</v>
      </c>
      <c r="R181" s="11">
        <v>0.85</v>
      </c>
      <c r="V181" t="str">
        <f t="shared" si="2"/>
        <v>Cubic Yards  &lt;&lt;&lt;&gt;&gt;&gt; Pints (US liq.) </v>
      </c>
      <c r="W181" t="s">
        <v>187</v>
      </c>
      <c r="X181" t="s">
        <v>189</v>
      </c>
      <c r="Y181">
        <v>1615.9</v>
      </c>
    </row>
    <row r="182" spans="1:25" ht="15">
      <c r="A182" s="2" t="s">
        <v>95</v>
      </c>
      <c r="B182" s="18">
        <v>0.1875</v>
      </c>
      <c r="F182" s="9">
        <v>0.1495</v>
      </c>
      <c r="G182" s="10">
        <v>25</v>
      </c>
      <c r="I182" s="9">
        <v>0.34800000000000003</v>
      </c>
      <c r="J182" s="10" t="s">
        <v>725</v>
      </c>
      <c r="O182" s="9">
        <v>0.8465</v>
      </c>
      <c r="P182" s="11">
        <v>21.5</v>
      </c>
      <c r="Q182" s="9">
        <v>0.0315</v>
      </c>
      <c r="R182" s="11">
        <v>0.8</v>
      </c>
      <c r="V182" t="str">
        <f t="shared" si="2"/>
        <v>Cubic Yards  &lt;&lt;&lt;&gt;&gt;&gt; Quarts (US liq.) </v>
      </c>
      <c r="W182" t="s">
        <v>187</v>
      </c>
      <c r="X182" t="s">
        <v>205</v>
      </c>
      <c r="Y182">
        <v>807.9</v>
      </c>
    </row>
    <row r="183" spans="2:25" ht="15">
      <c r="B183" s="18">
        <v>0.189</v>
      </c>
      <c r="C183" s="19">
        <v>12</v>
      </c>
      <c r="D183" s="1">
        <v>4.8</v>
      </c>
      <c r="F183" s="9">
        <v>0.152</v>
      </c>
      <c r="G183" s="10">
        <v>24</v>
      </c>
      <c r="I183" s="9">
        <v>0.3438</v>
      </c>
      <c r="J183" s="10" t="s">
        <v>721</v>
      </c>
      <c r="O183" s="9">
        <v>0.8661</v>
      </c>
      <c r="P183" s="11">
        <v>22</v>
      </c>
      <c r="Q183" s="9">
        <v>0.0295</v>
      </c>
      <c r="R183" s="11">
        <v>0.75</v>
      </c>
      <c r="V183" t="str">
        <f t="shared" si="2"/>
        <v>Cubic Yards/Minute  &lt;&lt;&lt;&gt;&gt;&gt; Gallons/Second </v>
      </c>
      <c r="W183" t="s">
        <v>210</v>
      </c>
      <c r="X183" t="s">
        <v>196</v>
      </c>
      <c r="Y183">
        <v>3.367</v>
      </c>
    </row>
    <row r="184" spans="2:25" ht="15">
      <c r="B184" s="18">
        <v>0.191</v>
      </c>
      <c r="C184" s="19">
        <v>11</v>
      </c>
      <c r="F184" s="9">
        <v>0.154</v>
      </c>
      <c r="G184" s="10">
        <v>23</v>
      </c>
      <c r="I184" s="9">
        <v>0.339</v>
      </c>
      <c r="J184" s="10" t="s">
        <v>718</v>
      </c>
      <c r="O184" s="9">
        <v>0.8858</v>
      </c>
      <c r="P184" s="11">
        <v>22.5</v>
      </c>
      <c r="Q184" s="9">
        <v>0.0276</v>
      </c>
      <c r="R184" s="11">
        <v>0.7</v>
      </c>
      <c r="V184" t="str">
        <f t="shared" si="2"/>
        <v>Cubic Yards/Minute  &lt;&lt;&lt;&gt;&gt;&gt; Liters/Second </v>
      </c>
      <c r="W184" t="s">
        <v>210</v>
      </c>
      <c r="X184" t="s">
        <v>197</v>
      </c>
      <c r="Y184">
        <v>12.74</v>
      </c>
    </row>
    <row r="185" spans="2:25" ht="15">
      <c r="B185" s="18">
        <v>0.1929</v>
      </c>
      <c r="D185" s="1">
        <v>4.9</v>
      </c>
      <c r="F185" s="9">
        <v>0.1562</v>
      </c>
      <c r="G185" s="10" t="s">
        <v>60</v>
      </c>
      <c r="I185" s="9">
        <v>0.332</v>
      </c>
      <c r="J185" s="10" t="s">
        <v>712</v>
      </c>
      <c r="O185" s="9">
        <v>0.9055</v>
      </c>
      <c r="P185" s="11">
        <v>23</v>
      </c>
      <c r="Q185" s="9">
        <v>0.0256</v>
      </c>
      <c r="R185" s="11">
        <v>0.65</v>
      </c>
      <c r="V185" t="str">
        <f t="shared" si="2"/>
        <v>Cubic Yards/Minutes  &lt;&lt;&lt;&gt;&gt;&gt; Cubic Feet/Seconds </v>
      </c>
      <c r="W185" t="s">
        <v>211</v>
      </c>
      <c r="X185" t="s">
        <v>212</v>
      </c>
      <c r="Y185">
        <v>0.45</v>
      </c>
    </row>
    <row r="186" spans="2:25" ht="15">
      <c r="B186" s="18">
        <v>0.1935</v>
      </c>
      <c r="C186" s="19">
        <v>10</v>
      </c>
      <c r="F186" s="9">
        <v>0.157</v>
      </c>
      <c r="G186" s="10">
        <v>22</v>
      </c>
      <c r="I186" s="9">
        <v>0.3281</v>
      </c>
      <c r="J186" s="10" t="s">
        <v>107</v>
      </c>
      <c r="O186" s="9">
        <v>0.9252</v>
      </c>
      <c r="P186" s="11">
        <v>23.5</v>
      </c>
      <c r="Q186" s="9">
        <v>0.0236</v>
      </c>
      <c r="R186" s="11">
        <v>0.6</v>
      </c>
      <c r="V186" t="str">
        <f t="shared" si="2"/>
        <v>Deciliters  &lt;&lt;&lt;&gt;&gt;&gt; Liters </v>
      </c>
      <c r="W186" t="s">
        <v>213</v>
      </c>
      <c r="X186" t="s">
        <v>120</v>
      </c>
      <c r="Y186">
        <v>0.1</v>
      </c>
    </row>
    <row r="187" spans="2:25" ht="15">
      <c r="B187" s="18">
        <v>0.196</v>
      </c>
      <c r="C187" s="19">
        <v>9</v>
      </c>
      <c r="F187" s="9">
        <v>0.159</v>
      </c>
      <c r="G187" s="10">
        <v>21</v>
      </c>
      <c r="I187" s="9">
        <v>0.323</v>
      </c>
      <c r="J187" s="10" t="s">
        <v>102</v>
      </c>
      <c r="O187" s="9">
        <v>0.9449</v>
      </c>
      <c r="P187" s="11">
        <v>24</v>
      </c>
      <c r="Q187" s="9">
        <v>0.0217</v>
      </c>
      <c r="R187" s="11">
        <v>0.55</v>
      </c>
      <c r="V187" t="str">
        <f t="shared" si="2"/>
        <v>Decimeters &lt;&lt;&lt;&gt;&gt;&gt; Meters</v>
      </c>
      <c r="W187" t="s">
        <v>214</v>
      </c>
      <c r="X187" t="s">
        <v>4</v>
      </c>
      <c r="Y187">
        <v>0.1</v>
      </c>
    </row>
    <row r="188" spans="2:25" ht="15">
      <c r="B188" s="18">
        <v>0.1969</v>
      </c>
      <c r="D188" s="1">
        <v>5</v>
      </c>
      <c r="F188" s="9">
        <v>0.161</v>
      </c>
      <c r="G188" s="10">
        <v>20</v>
      </c>
      <c r="I188" s="9">
        <v>0.316</v>
      </c>
      <c r="J188" s="10" t="s">
        <v>97</v>
      </c>
      <c r="O188" s="9">
        <v>0.9646</v>
      </c>
      <c r="P188" s="11">
        <v>24.5</v>
      </c>
      <c r="Q188" s="9">
        <v>0.0197</v>
      </c>
      <c r="R188" s="11">
        <v>0.5</v>
      </c>
      <c r="V188" t="str">
        <f t="shared" si="2"/>
        <v>Degrees/Seconds  &lt;&lt;&lt;&gt;&gt;&gt; Revolutions/Minutes </v>
      </c>
      <c r="W188" t="s">
        <v>215</v>
      </c>
      <c r="X188" t="s">
        <v>216</v>
      </c>
      <c r="Y188">
        <v>0.1667</v>
      </c>
    </row>
    <row r="189" spans="2:25" ht="15">
      <c r="B189" s="18">
        <v>0.199</v>
      </c>
      <c r="C189" s="19">
        <v>8</v>
      </c>
      <c r="F189" s="9">
        <v>0.166</v>
      </c>
      <c r="G189" s="10">
        <v>19</v>
      </c>
      <c r="I189" s="9">
        <v>0.3125</v>
      </c>
      <c r="J189" s="10" t="s">
        <v>93</v>
      </c>
      <c r="O189" s="9">
        <v>0.9843</v>
      </c>
      <c r="P189" s="11">
        <v>25</v>
      </c>
      <c r="Q189" s="9">
        <v>0.0189</v>
      </c>
      <c r="R189" s="11">
        <v>0.48</v>
      </c>
      <c r="V189" t="str">
        <f t="shared" si="2"/>
        <v>Degrees/Seconds  &lt;&lt;&lt;&gt;&gt;&gt; Revolutions/Seconds </v>
      </c>
      <c r="W189" t="s">
        <v>215</v>
      </c>
      <c r="X189" t="s">
        <v>217</v>
      </c>
      <c r="Y189">
        <v>0.002778</v>
      </c>
    </row>
    <row r="190" spans="2:25" ht="15">
      <c r="B190" s="18">
        <v>0.2008</v>
      </c>
      <c r="D190" s="1">
        <v>5.1</v>
      </c>
      <c r="F190" s="9">
        <v>0.1695</v>
      </c>
      <c r="G190" s="10">
        <v>18</v>
      </c>
      <c r="I190" s="9">
        <v>0.302</v>
      </c>
      <c r="J190" s="10" t="s">
        <v>87</v>
      </c>
      <c r="O190" s="9">
        <v>1.0039</v>
      </c>
      <c r="P190" s="11">
        <v>25.5</v>
      </c>
      <c r="Q190" s="9">
        <v>0.0181</v>
      </c>
      <c r="R190" s="11">
        <v>0.46</v>
      </c>
      <c r="V190" t="str">
        <f t="shared" si="2"/>
        <v>Dekagrams  &lt;&lt;&lt;&gt;&gt;&gt; Grams </v>
      </c>
      <c r="W190" t="s">
        <v>218</v>
      </c>
      <c r="X190" t="s">
        <v>135</v>
      </c>
      <c r="Y190">
        <v>10</v>
      </c>
    </row>
    <row r="191" spans="2:25" ht="15">
      <c r="B191" s="18">
        <v>0.201</v>
      </c>
      <c r="C191" s="19">
        <v>7</v>
      </c>
      <c r="F191" s="9">
        <v>0.1719</v>
      </c>
      <c r="G191" s="10" t="s">
        <v>78</v>
      </c>
      <c r="I191" s="9">
        <v>0.2969</v>
      </c>
      <c r="J191" s="10" t="s">
        <v>83</v>
      </c>
      <c r="O191" s="9">
        <v>1.0236</v>
      </c>
      <c r="P191" s="11">
        <v>26</v>
      </c>
      <c r="Q191" s="9">
        <v>0.0177</v>
      </c>
      <c r="R191" s="11">
        <v>0.45</v>
      </c>
      <c r="V191" t="str">
        <f t="shared" si="2"/>
        <v>Dekaliters  &lt;&lt;&lt;&gt;&gt;&gt; Liters </v>
      </c>
      <c r="W191" t="s">
        <v>219</v>
      </c>
      <c r="X191" t="s">
        <v>120</v>
      </c>
      <c r="Y191">
        <v>10</v>
      </c>
    </row>
    <row r="192" spans="1:25" ht="15">
      <c r="A192" s="2" t="s">
        <v>714</v>
      </c>
      <c r="B192" s="18">
        <v>0.2031</v>
      </c>
      <c r="F192" s="9">
        <v>0.17300000000000001</v>
      </c>
      <c r="G192" s="10">
        <v>17</v>
      </c>
      <c r="I192" s="9">
        <v>0.295</v>
      </c>
      <c r="J192" s="10" t="s">
        <v>79</v>
      </c>
      <c r="O192" s="9">
        <v>1.0433</v>
      </c>
      <c r="P192" s="11">
        <v>26.5</v>
      </c>
      <c r="Q192" s="9">
        <v>0.0173</v>
      </c>
      <c r="R192" s="11">
        <v>0.44</v>
      </c>
      <c r="V192" t="str">
        <f t="shared" si="2"/>
        <v>Dekameters &lt;&lt;&lt;&gt;&gt;&gt; Meters</v>
      </c>
      <c r="W192" t="s">
        <v>220</v>
      </c>
      <c r="X192" t="s">
        <v>4</v>
      </c>
      <c r="Y192">
        <v>10</v>
      </c>
    </row>
    <row r="193" spans="2:25" ht="15">
      <c r="B193" s="18">
        <v>0.20400000000000001</v>
      </c>
      <c r="C193" s="19">
        <v>6</v>
      </c>
      <c r="F193" s="9">
        <v>0.177</v>
      </c>
      <c r="G193" s="10">
        <v>16</v>
      </c>
      <c r="I193" s="9">
        <v>0.29</v>
      </c>
      <c r="J193" s="10" t="s">
        <v>75</v>
      </c>
      <c r="O193" s="9">
        <v>1.063</v>
      </c>
      <c r="P193" s="11">
        <v>27</v>
      </c>
      <c r="Q193" s="9">
        <v>0.0165</v>
      </c>
      <c r="R193" s="11">
        <v>0.42</v>
      </c>
      <c r="V193" t="str">
        <f t="shared" si="2"/>
        <v>Drams  &lt;&lt;&lt;&gt;&gt;&gt; Grains </v>
      </c>
      <c r="W193" t="s">
        <v>221</v>
      </c>
      <c r="X193" t="s">
        <v>222</v>
      </c>
      <c r="Y193">
        <v>27.3437</v>
      </c>
    </row>
    <row r="194" spans="2:25" ht="15">
      <c r="B194" s="18">
        <v>0.2047</v>
      </c>
      <c r="D194" s="1">
        <v>5.2</v>
      </c>
      <c r="F194" s="9">
        <v>0.18</v>
      </c>
      <c r="G194" s="10">
        <v>15</v>
      </c>
      <c r="I194" s="9">
        <v>0.2812</v>
      </c>
      <c r="J194" s="10" t="s">
        <v>69</v>
      </c>
      <c r="O194" s="9">
        <v>1.0827</v>
      </c>
      <c r="P194" s="11">
        <v>27.5</v>
      </c>
      <c r="Q194" s="9">
        <v>0.0157</v>
      </c>
      <c r="R194" s="11">
        <v>0.4</v>
      </c>
      <c r="V194" t="str">
        <f t="shared" si="2"/>
        <v>Drams  &lt;&lt;&lt;&gt;&gt;&gt; Grams </v>
      </c>
      <c r="W194" t="s">
        <v>221</v>
      </c>
      <c r="X194" t="s">
        <v>135</v>
      </c>
      <c r="Y194">
        <v>1.7718</v>
      </c>
    </row>
    <row r="195" spans="2:25" ht="15">
      <c r="B195" s="18">
        <v>0.20550000000000002</v>
      </c>
      <c r="C195" s="19">
        <v>5</v>
      </c>
      <c r="F195" s="9">
        <v>0.182</v>
      </c>
      <c r="G195" s="10">
        <v>14</v>
      </c>
      <c r="I195" s="9">
        <v>0.281</v>
      </c>
      <c r="J195" s="10" t="s">
        <v>67</v>
      </c>
      <c r="O195" s="9">
        <v>1.1024</v>
      </c>
      <c r="P195" s="11">
        <v>28</v>
      </c>
      <c r="Q195" s="9">
        <v>0.015</v>
      </c>
      <c r="R195" s="11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221</v>
      </c>
      <c r="X195" t="s">
        <v>223</v>
      </c>
      <c r="Y195">
        <v>0.0625</v>
      </c>
    </row>
    <row r="196" spans="2:25" ht="15">
      <c r="B196" s="18">
        <v>0.2067</v>
      </c>
      <c r="D196" s="1">
        <v>5.25</v>
      </c>
      <c r="F196" s="9">
        <v>0.185</v>
      </c>
      <c r="G196" s="10">
        <v>13</v>
      </c>
      <c r="I196" s="9">
        <v>0.277</v>
      </c>
      <c r="J196" s="10" t="s">
        <v>64</v>
      </c>
      <c r="O196" s="9">
        <v>1.122</v>
      </c>
      <c r="P196" s="11">
        <v>28.5</v>
      </c>
      <c r="Q196" s="9">
        <v>0.0142</v>
      </c>
      <c r="R196" s="11">
        <v>0.36</v>
      </c>
      <c r="V196" t="str">
        <f t="shared" si="3"/>
        <v>Drams(apoth. or troy)  &lt;&lt;&lt;&gt;&gt;&gt; Ounces (troy) </v>
      </c>
      <c r="W196" t="s">
        <v>224</v>
      </c>
      <c r="X196" t="s">
        <v>225</v>
      </c>
      <c r="Y196">
        <v>0.125</v>
      </c>
    </row>
    <row r="197" spans="2:25" ht="15">
      <c r="B197" s="18">
        <v>0.2087</v>
      </c>
      <c r="D197" s="1">
        <v>5.3</v>
      </c>
      <c r="F197" s="9">
        <v>0.1875</v>
      </c>
      <c r="G197" s="10" t="s">
        <v>95</v>
      </c>
      <c r="I197" s="9">
        <v>0.272</v>
      </c>
      <c r="J197" s="10" t="s">
        <v>61</v>
      </c>
      <c r="O197" s="9">
        <v>1.1417</v>
      </c>
      <c r="P197" s="11">
        <v>29</v>
      </c>
      <c r="Q197" s="9">
        <v>0.0138</v>
      </c>
      <c r="R197" s="11">
        <v>0.35</v>
      </c>
      <c r="V197" t="str">
        <f t="shared" si="3"/>
        <v>Drams(apoth. or troy)  &lt;&lt;&lt;&gt;&gt;&gt; ounces(avoirdupois) </v>
      </c>
      <c r="W197" t="s">
        <v>224</v>
      </c>
      <c r="X197" t="s">
        <v>226</v>
      </c>
      <c r="Y197">
        <v>0.1371429</v>
      </c>
    </row>
    <row r="198" spans="2:25" ht="15">
      <c r="B198" s="18">
        <v>0.209</v>
      </c>
      <c r="C198" s="19">
        <v>4</v>
      </c>
      <c r="F198" s="9">
        <v>0.189</v>
      </c>
      <c r="G198" s="10">
        <v>12</v>
      </c>
      <c r="I198" s="9">
        <v>0.266</v>
      </c>
      <c r="J198" s="10" t="s">
        <v>55</v>
      </c>
      <c r="O198" s="9">
        <v>1.1614</v>
      </c>
      <c r="P198" s="11">
        <v>29.5</v>
      </c>
      <c r="Q198" s="9">
        <v>0.0134</v>
      </c>
      <c r="R198" s="11">
        <v>0.34</v>
      </c>
      <c r="V198" t="str">
        <f t="shared" si="3"/>
        <v>Drops  &lt;&lt;&lt;&gt;&gt;&gt; Teaspoons </v>
      </c>
      <c r="W198" t="s">
        <v>227</v>
      </c>
      <c r="X198" t="s">
        <v>228</v>
      </c>
      <c r="Y198">
        <v>0.01666</v>
      </c>
    </row>
    <row r="199" spans="2:25" ht="15">
      <c r="B199" s="18">
        <v>0.2126</v>
      </c>
      <c r="D199" s="1">
        <v>5.4</v>
      </c>
      <c r="F199" s="9">
        <v>0.191</v>
      </c>
      <c r="G199" s="10">
        <v>11</v>
      </c>
      <c r="I199" s="9">
        <v>0.2656</v>
      </c>
      <c r="J199" s="10" t="s">
        <v>51</v>
      </c>
      <c r="O199" s="9">
        <v>1.1811</v>
      </c>
      <c r="P199" s="11">
        <v>30</v>
      </c>
      <c r="Q199" s="9">
        <v>0.0126</v>
      </c>
      <c r="R199" s="11">
        <v>0.32</v>
      </c>
      <c r="V199" t="str">
        <f t="shared" si="3"/>
        <v>Dyne/Centimeter &lt;&lt;&lt;&gt;&gt;&gt; Erg/sq. millimeter</v>
      </c>
      <c r="W199" t="s">
        <v>229</v>
      </c>
      <c r="X199" t="s">
        <v>230</v>
      </c>
      <c r="Y199">
        <v>0.01</v>
      </c>
    </row>
    <row r="200" spans="2:25" ht="15">
      <c r="B200" s="18">
        <v>0.213</v>
      </c>
      <c r="C200" s="19">
        <v>3</v>
      </c>
      <c r="F200" s="9">
        <v>0.1935</v>
      </c>
      <c r="G200" s="10">
        <v>10</v>
      </c>
      <c r="I200" s="9">
        <v>0.261</v>
      </c>
      <c r="J200" s="10" t="s">
        <v>48</v>
      </c>
      <c r="O200" s="9">
        <v>1.2008</v>
      </c>
      <c r="P200" s="11">
        <v>30.5</v>
      </c>
      <c r="Q200" s="9">
        <v>0.0118</v>
      </c>
      <c r="R200" s="11">
        <v>0.3</v>
      </c>
      <c r="V200" t="str">
        <f t="shared" si="3"/>
        <v>Dyne/sq. Centimeter &lt;&lt;&lt;&gt;&gt;&gt; Atmospheres</v>
      </c>
      <c r="W200" t="s">
        <v>231</v>
      </c>
      <c r="X200" t="s">
        <v>232</v>
      </c>
      <c r="Y200">
        <v>9.87E-07</v>
      </c>
    </row>
    <row r="201" spans="2:25" ht="15">
      <c r="B201" s="18">
        <v>0.2165</v>
      </c>
      <c r="D201" s="1">
        <v>5.5</v>
      </c>
      <c r="F201" s="9">
        <v>0.196</v>
      </c>
      <c r="G201" s="10">
        <v>9</v>
      </c>
      <c r="I201" s="9">
        <v>0.257</v>
      </c>
      <c r="J201" s="10" t="s">
        <v>45</v>
      </c>
      <c r="O201" s="9">
        <v>1.2205</v>
      </c>
      <c r="P201" s="11">
        <v>31</v>
      </c>
      <c r="Q201" s="9">
        <v>0.0114</v>
      </c>
      <c r="R201" s="11">
        <v>0.29</v>
      </c>
      <c r="V201" t="str">
        <f t="shared" si="3"/>
        <v>Dyne/sq. Centimeter &lt;&lt;&lt;&gt;&gt;&gt; Inch of mercury at 0øC</v>
      </c>
      <c r="W201" t="s">
        <v>231</v>
      </c>
      <c r="X201" t="s">
        <v>233</v>
      </c>
      <c r="Y201">
        <v>2.95E-05</v>
      </c>
    </row>
    <row r="202" spans="1:25" ht="15">
      <c r="A202" s="2" t="s">
        <v>730</v>
      </c>
      <c r="B202" s="18">
        <v>0.2188</v>
      </c>
      <c r="F202" s="9">
        <v>0.199</v>
      </c>
      <c r="G202" s="10">
        <v>8</v>
      </c>
      <c r="I202" s="9">
        <v>0.25</v>
      </c>
      <c r="J202" s="10" t="s">
        <v>236</v>
      </c>
      <c r="O202" s="9">
        <v>1.2402</v>
      </c>
      <c r="P202" s="11">
        <v>31.5</v>
      </c>
      <c r="Q202" s="9">
        <v>0.011</v>
      </c>
      <c r="R202" s="11">
        <v>0.28</v>
      </c>
      <c r="V202" t="str">
        <f t="shared" si="3"/>
        <v>Dyne/sq. Centimeter &lt;&lt;&lt;&gt;&gt;&gt; Inch of water at 4øC</v>
      </c>
      <c r="W202" t="s">
        <v>231</v>
      </c>
      <c r="X202" t="s">
        <v>234</v>
      </c>
      <c r="Y202">
        <v>0.0004015</v>
      </c>
    </row>
    <row r="203" spans="2:25" ht="15">
      <c r="B203" s="18">
        <v>0.2205</v>
      </c>
      <c r="D203" s="1">
        <v>5.6</v>
      </c>
      <c r="F203" s="9">
        <v>0.201</v>
      </c>
      <c r="G203" s="10">
        <v>7</v>
      </c>
      <c r="I203" s="9">
        <v>0.246</v>
      </c>
      <c r="J203" s="10" t="s">
        <v>35</v>
      </c>
      <c r="O203" s="9">
        <v>1.2598</v>
      </c>
      <c r="P203" s="11">
        <v>32</v>
      </c>
      <c r="Q203" s="9">
        <v>0.0106</v>
      </c>
      <c r="R203" s="11">
        <v>0.27</v>
      </c>
      <c r="V203" t="str">
        <f t="shared" si="3"/>
        <v>Dyne/sq. cm  &lt;&lt;&lt;&gt;&gt;&gt; Atmospheres </v>
      </c>
      <c r="W203" t="s">
        <v>235</v>
      </c>
      <c r="X203" t="s">
        <v>792</v>
      </c>
      <c r="Y203">
        <v>9.87E-07</v>
      </c>
    </row>
    <row r="204" spans="2:25" ht="15">
      <c r="B204" s="18">
        <v>0.221</v>
      </c>
      <c r="C204" s="19">
        <v>2</v>
      </c>
      <c r="F204" s="9">
        <v>0.2031</v>
      </c>
      <c r="G204" s="10" t="s">
        <v>714</v>
      </c>
      <c r="I204" s="9">
        <v>0.242</v>
      </c>
      <c r="J204" s="10" t="s">
        <v>33</v>
      </c>
      <c r="O204" s="9">
        <v>1.2795</v>
      </c>
      <c r="P204" s="11">
        <v>32.5</v>
      </c>
      <c r="Q204" s="9">
        <v>0.0102</v>
      </c>
      <c r="R204" s="11">
        <v>0.26</v>
      </c>
      <c r="V204" t="str">
        <f t="shared" si="3"/>
        <v>Dyne/sq. cm  &lt;&lt;&lt;&gt;&gt;&gt; Inch of Mercury at 0øC </v>
      </c>
      <c r="W204" t="s">
        <v>235</v>
      </c>
      <c r="X204" t="s">
        <v>237</v>
      </c>
      <c r="Y204">
        <v>2.95E-05</v>
      </c>
    </row>
    <row r="205" spans="2:25" ht="15">
      <c r="B205" s="18">
        <v>0.2244</v>
      </c>
      <c r="D205" s="1">
        <v>5.7</v>
      </c>
      <c r="F205" s="9">
        <v>0.20400000000000001</v>
      </c>
      <c r="G205" s="10">
        <v>6</v>
      </c>
      <c r="I205" s="9">
        <v>0.23800000000000002</v>
      </c>
      <c r="J205" s="10" t="s">
        <v>31</v>
      </c>
      <c r="O205" s="9">
        <v>1.2992</v>
      </c>
      <c r="P205" s="11">
        <v>33</v>
      </c>
      <c r="Q205" s="9">
        <v>0.0098</v>
      </c>
      <c r="R205" s="11">
        <v>0.25</v>
      </c>
      <c r="V205" t="str">
        <f t="shared" si="3"/>
        <v>Dyne/sq. cm  &lt;&lt;&lt;&gt;&gt;&gt; Inch of water at 4øC </v>
      </c>
      <c r="W205" t="s">
        <v>235</v>
      </c>
      <c r="X205" t="s">
        <v>238</v>
      </c>
      <c r="Y205">
        <v>0.0004015</v>
      </c>
    </row>
    <row r="206" spans="2:25" ht="15">
      <c r="B206" s="18">
        <v>0.2264</v>
      </c>
      <c r="D206" s="1">
        <v>5.75</v>
      </c>
      <c r="F206" s="9">
        <v>0.20550000000000002</v>
      </c>
      <c r="G206" s="10">
        <v>5</v>
      </c>
      <c r="I206" s="9">
        <v>0.2344</v>
      </c>
      <c r="J206" s="10" t="s">
        <v>25</v>
      </c>
      <c r="O206" s="9">
        <v>1.3189</v>
      </c>
      <c r="P206" s="11">
        <v>33.5</v>
      </c>
      <c r="Q206" s="9">
        <v>0.0094</v>
      </c>
      <c r="R206" s="11">
        <v>0.24</v>
      </c>
      <c r="V206" t="str">
        <f t="shared" si="3"/>
        <v>Dynes &lt;&lt;&lt;&gt;&gt;&gt; Grams</v>
      </c>
      <c r="W206" t="s">
        <v>239</v>
      </c>
      <c r="X206" t="s">
        <v>8</v>
      </c>
      <c r="Y206">
        <v>0.00102</v>
      </c>
    </row>
    <row r="207" spans="2:25" ht="15">
      <c r="B207" s="18">
        <v>0.228</v>
      </c>
      <c r="C207" s="19">
        <v>1</v>
      </c>
      <c r="F207" s="9">
        <v>0.209</v>
      </c>
      <c r="G207" s="10">
        <v>4</v>
      </c>
      <c r="I207" s="9">
        <v>0.234</v>
      </c>
      <c r="J207" s="10" t="s">
        <v>743</v>
      </c>
      <c r="O207" s="9">
        <v>1.3386</v>
      </c>
      <c r="P207" s="11">
        <v>34</v>
      </c>
      <c r="Q207" s="9">
        <v>0.0091</v>
      </c>
      <c r="R207" s="11">
        <v>0.23</v>
      </c>
      <c r="V207" t="str">
        <f t="shared" si="3"/>
        <v>Dynes &lt;&lt;&lt;&gt;&gt;&gt; Joules/Centimeter</v>
      </c>
      <c r="W207" t="s">
        <v>239</v>
      </c>
      <c r="X207" t="s">
        <v>240</v>
      </c>
      <c r="Y207">
        <v>1E-07</v>
      </c>
    </row>
    <row r="208" spans="2:25" ht="15">
      <c r="B208" s="18">
        <v>0.2283</v>
      </c>
      <c r="D208" s="1">
        <v>5.8</v>
      </c>
      <c r="F208" s="9">
        <v>0.213</v>
      </c>
      <c r="G208" s="10">
        <v>3</v>
      </c>
      <c r="I208" s="9">
        <v>0.228</v>
      </c>
      <c r="J208" s="10">
        <v>1</v>
      </c>
      <c r="O208" s="9">
        <v>1.3583</v>
      </c>
      <c r="P208" s="11">
        <v>34.5</v>
      </c>
      <c r="Q208" s="9">
        <v>0.0087</v>
      </c>
      <c r="R208" s="15">
        <v>0.22</v>
      </c>
      <c r="V208" t="str">
        <f t="shared" si="3"/>
        <v>Dynes &lt;&lt;&lt;&gt;&gt;&gt; Joules/Meter (Newtons)</v>
      </c>
      <c r="W208" t="s">
        <v>239</v>
      </c>
      <c r="X208" t="s">
        <v>241</v>
      </c>
      <c r="Y208">
        <v>1E-05</v>
      </c>
    </row>
    <row r="209" spans="2:25" ht="15">
      <c r="B209" s="18">
        <v>0.2323</v>
      </c>
      <c r="D209" s="1">
        <v>5.9</v>
      </c>
      <c r="F209" s="9">
        <v>0.2188</v>
      </c>
      <c r="G209" s="10" t="s">
        <v>730</v>
      </c>
      <c r="I209" s="9">
        <v>0.221</v>
      </c>
      <c r="J209" s="10">
        <v>2</v>
      </c>
      <c r="O209" s="9">
        <v>1.378</v>
      </c>
      <c r="P209" s="11">
        <v>35</v>
      </c>
      <c r="Q209" s="9">
        <v>0.0083</v>
      </c>
      <c r="R209" s="11">
        <v>0.21</v>
      </c>
      <c r="V209" t="str">
        <f t="shared" si="3"/>
        <v>Dynes &lt;&lt;&lt;&gt;&gt;&gt; Kilograms</v>
      </c>
      <c r="W209" t="s">
        <v>239</v>
      </c>
      <c r="X209" t="s">
        <v>10</v>
      </c>
      <c r="Y209">
        <v>1.02E-06</v>
      </c>
    </row>
    <row r="210" spans="2:25" ht="15">
      <c r="B210" s="18">
        <v>0.234</v>
      </c>
      <c r="C210" s="19" t="s">
        <v>743</v>
      </c>
      <c r="F210" s="9">
        <v>0.221</v>
      </c>
      <c r="G210" s="10">
        <v>2</v>
      </c>
      <c r="I210" s="9">
        <v>0.2188</v>
      </c>
      <c r="J210" s="10" t="s">
        <v>730</v>
      </c>
      <c r="O210" s="9">
        <v>1.3976</v>
      </c>
      <c r="P210" s="11">
        <v>35.5</v>
      </c>
      <c r="Q210" s="9">
        <v>0.0079</v>
      </c>
      <c r="R210" s="11">
        <v>0.2</v>
      </c>
      <c r="V210" t="str">
        <f t="shared" si="3"/>
        <v>Dynes &lt;&lt;&lt;&gt;&gt;&gt; Newtons (N)</v>
      </c>
      <c r="W210" t="s">
        <v>239</v>
      </c>
      <c r="X210" t="s">
        <v>242</v>
      </c>
      <c r="Y210">
        <v>1E-05</v>
      </c>
    </row>
    <row r="211" spans="1:25" ht="15">
      <c r="A211" s="2" t="s">
        <v>25</v>
      </c>
      <c r="B211" s="18">
        <v>0.2344</v>
      </c>
      <c r="F211" s="9">
        <v>0.228</v>
      </c>
      <c r="G211" s="10">
        <v>1</v>
      </c>
      <c r="I211" s="9">
        <v>0.213</v>
      </c>
      <c r="J211" s="10">
        <v>3</v>
      </c>
      <c r="O211" s="9">
        <v>1.4173</v>
      </c>
      <c r="P211" s="11">
        <v>36</v>
      </c>
      <c r="Q211" s="9">
        <v>0.0075</v>
      </c>
      <c r="R211" s="11">
        <v>0.19</v>
      </c>
      <c r="V211" t="str">
        <f t="shared" si="3"/>
        <v>Dynes &lt;&lt;&lt;&gt;&gt;&gt; Poundals</v>
      </c>
      <c r="W211" t="s">
        <v>239</v>
      </c>
      <c r="X211" t="s">
        <v>243</v>
      </c>
      <c r="Y211">
        <v>7.23E-05</v>
      </c>
    </row>
    <row r="212" spans="2:25" ht="15">
      <c r="B212" s="18">
        <v>0.2362</v>
      </c>
      <c r="D212" s="1">
        <v>6</v>
      </c>
      <c r="F212" s="9">
        <v>0.234</v>
      </c>
      <c r="G212" s="10" t="s">
        <v>743</v>
      </c>
      <c r="I212" s="9">
        <v>0.209</v>
      </c>
      <c r="J212" s="10">
        <v>4</v>
      </c>
      <c r="O212" s="9">
        <v>1.437</v>
      </c>
      <c r="P212" s="11">
        <v>36.5</v>
      </c>
      <c r="Q212" s="9">
        <v>0.0071</v>
      </c>
      <c r="R212" s="11">
        <v>0.18</v>
      </c>
      <c r="V212" t="str">
        <f t="shared" si="3"/>
        <v>Dynes &lt;&lt;&lt;&gt;&gt;&gt; Pounds</v>
      </c>
      <c r="W212" t="s">
        <v>239</v>
      </c>
      <c r="X212" t="s">
        <v>9</v>
      </c>
      <c r="Y212">
        <v>2.25E-06</v>
      </c>
    </row>
    <row r="213" spans="2:25" ht="15">
      <c r="B213" s="18">
        <v>0.23800000000000002</v>
      </c>
      <c r="C213" s="19" t="s">
        <v>31</v>
      </c>
      <c r="F213" s="9">
        <v>0.2344</v>
      </c>
      <c r="G213" s="10" t="s">
        <v>25</v>
      </c>
      <c r="I213" s="9">
        <v>0.20550000000000002</v>
      </c>
      <c r="J213" s="10">
        <v>5</v>
      </c>
      <c r="O213" s="9">
        <v>1.4567</v>
      </c>
      <c r="P213" s="11">
        <v>37</v>
      </c>
      <c r="Q213" s="9">
        <v>0.0067</v>
      </c>
      <c r="R213" s="11">
        <v>0.17</v>
      </c>
      <c r="V213" t="str">
        <f t="shared" si="3"/>
        <v>Dynes  &lt;&lt;&lt;&gt;&gt;&gt; Grams </v>
      </c>
      <c r="W213" t="s">
        <v>244</v>
      </c>
      <c r="X213" t="s">
        <v>135</v>
      </c>
      <c r="Y213">
        <v>0.00102</v>
      </c>
    </row>
    <row r="214" spans="2:25" ht="15">
      <c r="B214" s="18">
        <v>0.2402</v>
      </c>
      <c r="D214" s="1">
        <v>6.1</v>
      </c>
      <c r="F214" s="9">
        <v>0.23800000000000002</v>
      </c>
      <c r="G214" s="10" t="s">
        <v>31</v>
      </c>
      <c r="I214" s="9">
        <v>0.20400000000000001</v>
      </c>
      <c r="J214" s="10">
        <v>6</v>
      </c>
      <c r="O214" s="9">
        <v>1.4764</v>
      </c>
      <c r="P214" s="11">
        <v>37.5</v>
      </c>
      <c r="Q214" s="9">
        <v>0.0063</v>
      </c>
      <c r="R214" s="11">
        <v>0.16</v>
      </c>
      <c r="V214" t="str">
        <f t="shared" si="3"/>
        <v>Dynes  &lt;&lt;&lt;&gt;&gt;&gt; Kilograms </v>
      </c>
      <c r="W214" t="s">
        <v>244</v>
      </c>
      <c r="X214" t="s">
        <v>245</v>
      </c>
      <c r="Y214">
        <v>1.02E-06</v>
      </c>
    </row>
    <row r="215" spans="2:25" ht="15">
      <c r="B215" s="18">
        <v>0.242</v>
      </c>
      <c r="C215" s="19" t="s">
        <v>33</v>
      </c>
      <c r="F215" s="9">
        <v>0.242</v>
      </c>
      <c r="G215" s="10" t="s">
        <v>33</v>
      </c>
      <c r="I215" s="9">
        <v>0.2031</v>
      </c>
      <c r="J215" s="10" t="s">
        <v>714</v>
      </c>
      <c r="O215" s="9">
        <v>1.4961</v>
      </c>
      <c r="P215" s="11">
        <v>38</v>
      </c>
      <c r="Q215" s="9">
        <v>0.0059</v>
      </c>
      <c r="R215" s="11">
        <v>0.15</v>
      </c>
      <c r="V215" t="str">
        <f t="shared" si="3"/>
        <v>Dynes  &lt;&lt;&lt;&gt;&gt;&gt; Poundals </v>
      </c>
      <c r="W215" t="s">
        <v>244</v>
      </c>
      <c r="X215" t="s">
        <v>246</v>
      </c>
      <c r="Y215">
        <v>7.23E-05</v>
      </c>
    </row>
    <row r="216" spans="2:25" ht="15">
      <c r="B216" s="18">
        <v>0.2441</v>
      </c>
      <c r="D216" s="1">
        <v>6.2</v>
      </c>
      <c r="F216" s="9">
        <v>0.246</v>
      </c>
      <c r="G216" s="10" t="s">
        <v>35</v>
      </c>
      <c r="I216" s="9">
        <v>0.201</v>
      </c>
      <c r="J216" s="10">
        <v>7</v>
      </c>
      <c r="V216" t="str">
        <f t="shared" si="3"/>
        <v>Dynes  &lt;&lt;&lt;&gt;&gt;&gt; Pounds </v>
      </c>
      <c r="W216" t="s">
        <v>244</v>
      </c>
      <c r="X216" t="s">
        <v>247</v>
      </c>
      <c r="Y216">
        <v>2.25E-06</v>
      </c>
    </row>
    <row r="217" spans="2:25" ht="15">
      <c r="B217" s="18">
        <v>0.246</v>
      </c>
      <c r="C217" s="19" t="s">
        <v>35</v>
      </c>
      <c r="F217" s="9">
        <v>0.25</v>
      </c>
      <c r="G217" s="10" t="s">
        <v>236</v>
      </c>
      <c r="I217" s="9">
        <v>0.199</v>
      </c>
      <c r="J217" s="10">
        <v>8</v>
      </c>
      <c r="V217" t="str">
        <f t="shared" si="3"/>
        <v>Dynes/sq. Centimeter &lt;&lt;&lt;&gt;&gt;&gt; Bars</v>
      </c>
      <c r="W217" t="s">
        <v>248</v>
      </c>
      <c r="X217" t="s">
        <v>811</v>
      </c>
      <c r="Y217">
        <v>1E-06</v>
      </c>
    </row>
    <row r="218" spans="2:25" ht="15">
      <c r="B218" s="18">
        <v>0.2461</v>
      </c>
      <c r="D218" s="1">
        <v>6.25</v>
      </c>
      <c r="F218" s="9">
        <v>0.257</v>
      </c>
      <c r="G218" s="10" t="s">
        <v>45</v>
      </c>
      <c r="I218" s="9">
        <v>0.196</v>
      </c>
      <c r="J218" s="10">
        <v>9</v>
      </c>
      <c r="V218" t="str">
        <f t="shared" si="3"/>
        <v>Ell &lt;&lt;&lt;&gt;&gt;&gt; Centimeters</v>
      </c>
      <c r="W218" t="s">
        <v>249</v>
      </c>
      <c r="X218" t="s">
        <v>2</v>
      </c>
      <c r="Y218">
        <v>114.3</v>
      </c>
    </row>
    <row r="219" spans="2:25" ht="15">
      <c r="B219" s="18">
        <v>0.248</v>
      </c>
      <c r="D219" s="1">
        <v>6.3</v>
      </c>
      <c r="F219" s="9">
        <v>0.261</v>
      </c>
      <c r="G219" s="10" t="s">
        <v>48</v>
      </c>
      <c r="I219" s="9">
        <v>0.1935</v>
      </c>
      <c r="J219" s="10">
        <v>10</v>
      </c>
      <c r="V219" t="str">
        <f t="shared" si="3"/>
        <v>Ell &lt;&lt;&lt;&gt;&gt;&gt; Inches</v>
      </c>
      <c r="W219" t="s">
        <v>249</v>
      </c>
      <c r="X219" t="s">
        <v>0</v>
      </c>
      <c r="Y219">
        <v>45</v>
      </c>
    </row>
    <row r="220" spans="1:25" ht="15">
      <c r="A220" s="2" t="s">
        <v>40</v>
      </c>
      <c r="B220" s="18">
        <v>0.25</v>
      </c>
      <c r="C220" s="19" t="s">
        <v>41</v>
      </c>
      <c r="F220" s="9">
        <v>0.2656</v>
      </c>
      <c r="G220" s="10" t="s">
        <v>51</v>
      </c>
      <c r="I220" s="9">
        <v>0.191</v>
      </c>
      <c r="J220" s="10">
        <v>11</v>
      </c>
      <c r="V220" t="str">
        <f t="shared" si="3"/>
        <v>Em (pica)  &lt;&lt;&lt;&gt;&gt;&gt; Centimeters</v>
      </c>
      <c r="W220" t="s">
        <v>250</v>
      </c>
      <c r="X220" t="s">
        <v>2</v>
      </c>
      <c r="Y220">
        <v>0.4233</v>
      </c>
    </row>
    <row r="221" spans="2:25" ht="15">
      <c r="B221" s="18">
        <v>0.252</v>
      </c>
      <c r="D221" s="1">
        <v>6.4</v>
      </c>
      <c r="F221" s="9">
        <v>0.266</v>
      </c>
      <c r="G221" s="10" t="s">
        <v>55</v>
      </c>
      <c r="I221" s="9">
        <v>0.189</v>
      </c>
      <c r="J221" s="10">
        <v>12</v>
      </c>
      <c r="V221" t="str">
        <f t="shared" si="3"/>
        <v>Em (pica)  &lt;&lt;&lt;&gt;&gt;&gt; Inch</v>
      </c>
      <c r="W221" t="s">
        <v>250</v>
      </c>
      <c r="X221" t="s">
        <v>251</v>
      </c>
      <c r="Y221">
        <v>0.167</v>
      </c>
    </row>
    <row r="222" spans="2:25" ht="15">
      <c r="B222" s="18">
        <v>0.2559</v>
      </c>
      <c r="D222" s="1">
        <v>6.5</v>
      </c>
      <c r="F222" s="9">
        <v>0.272</v>
      </c>
      <c r="G222" s="10" t="s">
        <v>61</v>
      </c>
      <c r="I222" s="9">
        <v>0.1875</v>
      </c>
      <c r="J222" s="10" t="s">
        <v>95</v>
      </c>
      <c r="V222" t="str">
        <f t="shared" si="3"/>
        <v>Ergs  &lt;&lt;&lt;&gt;&gt;&gt; BTU </v>
      </c>
      <c r="W222" t="s">
        <v>819</v>
      </c>
      <c r="X222" t="s">
        <v>818</v>
      </c>
      <c r="Y222">
        <v>9.48E-11</v>
      </c>
    </row>
    <row r="223" spans="2:25" ht="15">
      <c r="B223" s="18">
        <v>0.257</v>
      </c>
      <c r="C223" s="19" t="s">
        <v>45</v>
      </c>
      <c r="F223" s="9">
        <v>0.277</v>
      </c>
      <c r="G223" s="10" t="s">
        <v>64</v>
      </c>
      <c r="I223" s="9">
        <v>0.185</v>
      </c>
      <c r="J223" s="10">
        <v>13</v>
      </c>
      <c r="V223" t="str">
        <f t="shared" si="3"/>
        <v>Ergs  &lt;&lt;&lt;&gt;&gt;&gt; HorsePower-Hours </v>
      </c>
      <c r="W223" t="s">
        <v>819</v>
      </c>
      <c r="X223" t="s">
        <v>822</v>
      </c>
      <c r="Y223">
        <v>3.73E-14</v>
      </c>
    </row>
    <row r="224" spans="2:25" ht="15">
      <c r="B224" s="18">
        <v>0.2598</v>
      </c>
      <c r="D224" s="1">
        <v>6.6</v>
      </c>
      <c r="F224" s="9">
        <v>0.281</v>
      </c>
      <c r="G224" s="10" t="s">
        <v>67</v>
      </c>
      <c r="I224" s="9">
        <v>0.182</v>
      </c>
      <c r="J224" s="10">
        <v>14</v>
      </c>
      <c r="V224" t="str">
        <f t="shared" si="3"/>
        <v>Ergs  &lt;&lt;&lt;&gt;&gt;&gt; Joules </v>
      </c>
      <c r="W224" t="s">
        <v>819</v>
      </c>
      <c r="X224" t="s">
        <v>823</v>
      </c>
      <c r="Y224">
        <v>1E-07</v>
      </c>
    </row>
    <row r="225" spans="2:25" ht="15">
      <c r="B225" s="18">
        <v>0.261</v>
      </c>
      <c r="C225" s="19" t="s">
        <v>48</v>
      </c>
      <c r="F225" s="9">
        <v>0.2812</v>
      </c>
      <c r="G225" s="10" t="s">
        <v>69</v>
      </c>
      <c r="I225" s="9">
        <v>0.18</v>
      </c>
      <c r="J225" s="10">
        <v>15</v>
      </c>
      <c r="V225" t="str">
        <f t="shared" si="3"/>
        <v>Ergs  &lt;&lt;&lt;&gt;&gt;&gt; Kilowatt-Hours </v>
      </c>
      <c r="W225" t="s">
        <v>819</v>
      </c>
      <c r="X225" t="s">
        <v>826</v>
      </c>
      <c r="Y225">
        <v>2.78E-14</v>
      </c>
    </row>
    <row r="226" spans="2:25" ht="15">
      <c r="B226" s="18">
        <v>0.2638</v>
      </c>
      <c r="D226" s="1">
        <v>6.7</v>
      </c>
      <c r="F226" s="9">
        <v>0.29</v>
      </c>
      <c r="G226" s="10" t="s">
        <v>75</v>
      </c>
      <c r="I226" s="9">
        <v>0.177</v>
      </c>
      <c r="J226" s="10">
        <v>16</v>
      </c>
      <c r="V226" t="str">
        <f t="shared" si="3"/>
        <v>Ergs  &lt;&lt;&lt;&gt;&gt;&gt; Watt-Hours </v>
      </c>
      <c r="W226" t="s">
        <v>819</v>
      </c>
      <c r="X226" t="s">
        <v>252</v>
      </c>
      <c r="Y226">
        <v>2.78E-11</v>
      </c>
    </row>
    <row r="227" spans="1:25" ht="15">
      <c r="A227" s="2" t="s">
        <v>51</v>
      </c>
      <c r="B227" s="18">
        <v>0.2656</v>
      </c>
      <c r="F227" s="9">
        <v>0.295</v>
      </c>
      <c r="G227" s="10" t="s">
        <v>79</v>
      </c>
      <c r="I227" s="9">
        <v>0.17300000000000001</v>
      </c>
      <c r="J227" s="10">
        <v>17</v>
      </c>
      <c r="V227" t="str">
        <f t="shared" si="3"/>
        <v>Ergs/Second  &lt;&lt;&lt;&gt;&gt;&gt; BTU/Minute </v>
      </c>
      <c r="W227" t="s">
        <v>253</v>
      </c>
      <c r="X227" t="s">
        <v>111</v>
      </c>
      <c r="Y227">
        <v>5.69E-06</v>
      </c>
    </row>
    <row r="228" spans="2:25" ht="15">
      <c r="B228" s="18">
        <v>0.2657</v>
      </c>
      <c r="D228" s="1">
        <v>6.75</v>
      </c>
      <c r="F228" s="9">
        <v>0.2969</v>
      </c>
      <c r="G228" s="10" t="s">
        <v>83</v>
      </c>
      <c r="I228" s="9">
        <v>0.1719</v>
      </c>
      <c r="J228" s="10" t="s">
        <v>78</v>
      </c>
      <c r="V228" t="str">
        <f t="shared" si="3"/>
        <v>Ergs/Second  &lt;&lt;&lt;&gt;&gt;&gt; HorsePower </v>
      </c>
      <c r="W228" t="s">
        <v>253</v>
      </c>
      <c r="X228" t="s">
        <v>113</v>
      </c>
      <c r="Y228">
        <v>1.34E-10</v>
      </c>
    </row>
    <row r="229" spans="2:25" ht="15">
      <c r="B229" s="18">
        <v>0.266</v>
      </c>
      <c r="C229" s="19" t="s">
        <v>55</v>
      </c>
      <c r="F229" s="9">
        <v>0.302</v>
      </c>
      <c r="G229" s="10" t="s">
        <v>87</v>
      </c>
      <c r="I229" s="9">
        <v>0.1695</v>
      </c>
      <c r="J229" s="10">
        <v>18</v>
      </c>
      <c r="V229" t="str">
        <f t="shared" si="3"/>
        <v>Ergs/Second  &lt;&lt;&lt;&gt;&gt;&gt; Kilowatts </v>
      </c>
      <c r="W229" t="s">
        <v>253</v>
      </c>
      <c r="X229" t="s">
        <v>114</v>
      </c>
      <c r="Y229">
        <v>1E-10</v>
      </c>
    </row>
    <row r="230" spans="2:25" ht="15">
      <c r="B230" s="18">
        <v>0.2677</v>
      </c>
      <c r="D230" s="1">
        <v>6.8</v>
      </c>
      <c r="F230" s="9">
        <v>0.3125</v>
      </c>
      <c r="G230" s="10" t="s">
        <v>93</v>
      </c>
      <c r="I230" s="9">
        <v>0.166</v>
      </c>
      <c r="J230" s="10">
        <v>19</v>
      </c>
      <c r="V230" t="str">
        <f t="shared" si="3"/>
        <v>Faraday/Second  &lt;&lt;&lt;&gt;&gt;&gt; Ampere (absolute) </v>
      </c>
      <c r="W230" t="s">
        <v>254</v>
      </c>
      <c r="X230" t="s">
        <v>255</v>
      </c>
      <c r="Y230">
        <v>96500</v>
      </c>
    </row>
    <row r="231" spans="2:25" ht="15">
      <c r="B231" s="18">
        <v>0.2717</v>
      </c>
      <c r="D231" s="1">
        <v>6.9</v>
      </c>
      <c r="F231" s="9">
        <v>0.316</v>
      </c>
      <c r="G231" s="10" t="s">
        <v>97</v>
      </c>
      <c r="I231" s="9">
        <v>0.161</v>
      </c>
      <c r="J231" s="10">
        <v>20</v>
      </c>
      <c r="V231" t="str">
        <f t="shared" si="3"/>
        <v>Faradays  &lt;&lt;&lt;&gt;&gt;&gt; Ampere-hours </v>
      </c>
      <c r="W231" t="s">
        <v>789</v>
      </c>
      <c r="X231" t="s">
        <v>786</v>
      </c>
      <c r="Y231">
        <v>26.8</v>
      </c>
    </row>
    <row r="232" spans="2:25" ht="15">
      <c r="B232" s="18">
        <v>0.272</v>
      </c>
      <c r="C232" s="19" t="s">
        <v>61</v>
      </c>
      <c r="F232" s="9">
        <v>0.323</v>
      </c>
      <c r="G232" s="10" t="s">
        <v>102</v>
      </c>
      <c r="I232" s="9">
        <v>0.159</v>
      </c>
      <c r="J232" s="10">
        <v>21</v>
      </c>
      <c r="V232" t="str">
        <f t="shared" si="3"/>
        <v>Faradays  &lt;&lt;&lt;&gt;&gt;&gt; Coulombs </v>
      </c>
      <c r="W232" t="s">
        <v>789</v>
      </c>
      <c r="X232" t="s">
        <v>787</v>
      </c>
      <c r="Y232">
        <v>96490</v>
      </c>
    </row>
    <row r="233" spans="2:25" ht="15">
      <c r="B233" s="18">
        <v>0.2756</v>
      </c>
      <c r="D233" s="1">
        <v>7</v>
      </c>
      <c r="F233" s="9">
        <v>0.3281</v>
      </c>
      <c r="G233" s="10" t="s">
        <v>107</v>
      </c>
      <c r="I233" s="9">
        <v>0.157</v>
      </c>
      <c r="J233" s="10">
        <v>22</v>
      </c>
      <c r="V233" t="str">
        <f t="shared" si="3"/>
        <v>Fathoms &lt;&lt;&lt;&gt;&gt;&gt; Feet</v>
      </c>
      <c r="W233" t="s">
        <v>256</v>
      </c>
      <c r="X233" t="s">
        <v>3</v>
      </c>
      <c r="Y233">
        <v>6</v>
      </c>
    </row>
    <row r="234" spans="2:25" ht="15">
      <c r="B234" s="18">
        <v>0.277</v>
      </c>
      <c r="C234" s="19" t="s">
        <v>64</v>
      </c>
      <c r="F234" s="9">
        <v>0.332</v>
      </c>
      <c r="G234" s="10" t="s">
        <v>712</v>
      </c>
      <c r="I234" s="9">
        <v>0.1562</v>
      </c>
      <c r="J234" s="10" t="s">
        <v>60</v>
      </c>
      <c r="V234" t="str">
        <f t="shared" si="3"/>
        <v>Fathoms &lt;&lt;&lt;&gt;&gt;&gt; Meter</v>
      </c>
      <c r="W234" t="s">
        <v>256</v>
      </c>
      <c r="X234" t="s">
        <v>257</v>
      </c>
      <c r="Y234">
        <v>1.828804</v>
      </c>
    </row>
    <row r="235" spans="2:25" ht="15">
      <c r="B235" s="18">
        <v>0.2795</v>
      </c>
      <c r="D235" s="1">
        <v>7.1</v>
      </c>
      <c r="F235" s="9">
        <v>0.339</v>
      </c>
      <c r="G235" s="10" t="s">
        <v>718</v>
      </c>
      <c r="I235" s="9">
        <v>0.154</v>
      </c>
      <c r="J235" s="10">
        <v>23</v>
      </c>
      <c r="V235" t="str">
        <f t="shared" si="3"/>
        <v>Feet &lt;&lt;&lt;&gt;&gt;&gt; Centimeters</v>
      </c>
      <c r="W235" t="s">
        <v>3</v>
      </c>
      <c r="X235" t="s">
        <v>2</v>
      </c>
      <c r="Y235">
        <v>30.48</v>
      </c>
    </row>
    <row r="236" spans="2:25" ht="15">
      <c r="B236" s="18">
        <v>0.281</v>
      </c>
      <c r="C236" s="19" t="s">
        <v>67</v>
      </c>
      <c r="F236" s="9">
        <v>0.3438</v>
      </c>
      <c r="G236" s="10" t="s">
        <v>721</v>
      </c>
      <c r="I236" s="9">
        <v>0.152</v>
      </c>
      <c r="J236" s="10">
        <v>24</v>
      </c>
      <c r="V236" t="str">
        <f t="shared" si="3"/>
        <v>Feet &lt;&lt;&lt;&gt;&gt;&gt; Kilometers</v>
      </c>
      <c r="W236" t="s">
        <v>3</v>
      </c>
      <c r="X236" t="s">
        <v>7</v>
      </c>
      <c r="Y236">
        <v>0.0003048</v>
      </c>
    </row>
    <row r="237" spans="1:25" ht="15">
      <c r="A237" s="2" t="s">
        <v>69</v>
      </c>
      <c r="B237" s="18">
        <v>0.2812</v>
      </c>
      <c r="F237" s="9">
        <v>0.34800000000000003</v>
      </c>
      <c r="G237" s="10" t="s">
        <v>725</v>
      </c>
      <c r="I237" s="9">
        <v>0.1495</v>
      </c>
      <c r="J237" s="10">
        <v>25</v>
      </c>
      <c r="V237" t="str">
        <f t="shared" si="3"/>
        <v>Feet &lt;&lt;&lt;&gt;&gt;&gt; Meters</v>
      </c>
      <c r="W237" t="s">
        <v>3</v>
      </c>
      <c r="X237" t="s">
        <v>4</v>
      </c>
      <c r="Y237">
        <v>0.3048</v>
      </c>
    </row>
    <row r="238" spans="2:25" ht="15">
      <c r="B238" s="18">
        <v>0.28350000000000003</v>
      </c>
      <c r="D238" s="1">
        <v>7.2</v>
      </c>
      <c r="F238" s="9">
        <v>0.358</v>
      </c>
      <c r="G238" s="10" t="s">
        <v>731</v>
      </c>
      <c r="I238" s="9">
        <v>0.147</v>
      </c>
      <c r="J238" s="10">
        <v>26</v>
      </c>
      <c r="V238" t="str">
        <f t="shared" si="3"/>
        <v>Feet &lt;&lt;&lt;&gt;&gt;&gt; Miles (naut.) </v>
      </c>
      <c r="W238" t="s">
        <v>3</v>
      </c>
      <c r="X238" t="s">
        <v>258</v>
      </c>
      <c r="Y238">
        <v>0.0001645</v>
      </c>
    </row>
    <row r="239" spans="2:25" ht="15">
      <c r="B239" s="18">
        <v>0.2854</v>
      </c>
      <c r="D239" s="1">
        <v>7.25</v>
      </c>
      <c r="F239" s="9">
        <v>0.3594</v>
      </c>
      <c r="G239" s="10" t="s">
        <v>735</v>
      </c>
      <c r="I239" s="9">
        <v>0.14400000000000002</v>
      </c>
      <c r="J239" s="10">
        <v>27</v>
      </c>
      <c r="V239" t="str">
        <f t="shared" si="3"/>
        <v>Feet &lt;&lt;&lt;&gt;&gt;&gt; Miles (stat.) </v>
      </c>
      <c r="W239" t="s">
        <v>3</v>
      </c>
      <c r="X239" t="s">
        <v>259</v>
      </c>
      <c r="Y239">
        <v>0.0001894</v>
      </c>
    </row>
    <row r="240" spans="2:25" ht="15">
      <c r="B240" s="18">
        <v>0.2874</v>
      </c>
      <c r="D240" s="1">
        <v>7.3</v>
      </c>
      <c r="F240" s="9">
        <v>0.368</v>
      </c>
      <c r="G240" s="10" t="s">
        <v>740</v>
      </c>
      <c r="I240" s="9">
        <v>0.1406</v>
      </c>
      <c r="J240" s="10" t="s">
        <v>43</v>
      </c>
      <c r="V240" t="str">
        <f t="shared" si="3"/>
        <v>Feet &lt;&lt;&lt;&gt;&gt;&gt; Millimeters</v>
      </c>
      <c r="W240" t="s">
        <v>3</v>
      </c>
      <c r="X240" t="s">
        <v>1</v>
      </c>
      <c r="Y240">
        <v>304.8</v>
      </c>
    </row>
    <row r="241" spans="2:25" ht="15">
      <c r="B241" s="18">
        <v>0.29</v>
      </c>
      <c r="C241" s="19" t="s">
        <v>75</v>
      </c>
      <c r="F241" s="9">
        <v>0.375</v>
      </c>
      <c r="G241" s="10" t="s">
        <v>26</v>
      </c>
      <c r="I241" s="9">
        <v>0.1405</v>
      </c>
      <c r="J241" s="10">
        <v>28</v>
      </c>
      <c r="V241" t="str">
        <f t="shared" si="3"/>
        <v>Feet &lt;&lt;&lt;&gt;&gt;&gt; Mils</v>
      </c>
      <c r="W241" t="s">
        <v>3</v>
      </c>
      <c r="X241" t="s">
        <v>142</v>
      </c>
      <c r="Y241">
        <v>12000</v>
      </c>
    </row>
    <row r="242" spans="2:25" ht="15">
      <c r="B242" s="18">
        <v>0.2913</v>
      </c>
      <c r="D242" s="1">
        <v>7.4</v>
      </c>
      <c r="F242" s="9">
        <v>0.377</v>
      </c>
      <c r="G242" s="10" t="s">
        <v>29</v>
      </c>
      <c r="I242" s="9">
        <v>0.136</v>
      </c>
      <c r="J242" s="10">
        <v>29</v>
      </c>
      <c r="V242" t="str">
        <f t="shared" si="3"/>
        <v>Feet of water  &lt;&lt;&lt;&gt;&gt;&gt; Atmospheres </v>
      </c>
      <c r="W242" t="s">
        <v>144</v>
      </c>
      <c r="X242" t="s">
        <v>792</v>
      </c>
      <c r="Y242">
        <v>0.0295</v>
      </c>
    </row>
    <row r="243" spans="2:25" ht="15">
      <c r="B243" s="18">
        <v>0.295</v>
      </c>
      <c r="C243" s="19" t="s">
        <v>79</v>
      </c>
      <c r="F243" s="9">
        <v>0.386</v>
      </c>
      <c r="G243" s="10" t="s">
        <v>36</v>
      </c>
      <c r="I243" s="9">
        <v>0.1285</v>
      </c>
      <c r="J243" s="10">
        <v>30</v>
      </c>
      <c r="V243" t="str">
        <f t="shared" si="3"/>
        <v>Feet of water  &lt;&lt;&lt;&gt;&gt;&gt; in. of Mercury </v>
      </c>
      <c r="W243" t="s">
        <v>144</v>
      </c>
      <c r="X243" t="s">
        <v>260</v>
      </c>
      <c r="Y243">
        <v>0.8826</v>
      </c>
    </row>
    <row r="244" spans="2:25" ht="15">
      <c r="B244" s="18">
        <v>0.2953</v>
      </c>
      <c r="D244" s="1">
        <v>7.5</v>
      </c>
      <c r="F244" s="9">
        <v>0.3906</v>
      </c>
      <c r="G244" s="10" t="s">
        <v>39</v>
      </c>
      <c r="I244" s="9">
        <v>0.125</v>
      </c>
      <c r="J244" s="10" t="s">
        <v>28</v>
      </c>
      <c r="V244" t="str">
        <f t="shared" si="3"/>
        <v>Feet of water  &lt;&lt;&lt;&gt;&gt;&gt; Kgs/sq. cm </v>
      </c>
      <c r="W244" t="s">
        <v>144</v>
      </c>
      <c r="X244" t="s">
        <v>797</v>
      </c>
      <c r="Y244">
        <v>0.03048</v>
      </c>
    </row>
    <row r="245" spans="1:25" ht="15">
      <c r="A245" s="2" t="s">
        <v>83</v>
      </c>
      <c r="B245" s="18">
        <v>0.2969</v>
      </c>
      <c r="F245" s="9">
        <v>0.397</v>
      </c>
      <c r="G245" s="10" t="s">
        <v>18</v>
      </c>
      <c r="I245" s="9">
        <v>0.12</v>
      </c>
      <c r="J245" s="10">
        <v>31</v>
      </c>
      <c r="V245" t="str">
        <f t="shared" si="3"/>
        <v>Feet of water  &lt;&lt;&lt;&gt;&gt;&gt; Kgs/sq. meter </v>
      </c>
      <c r="W245" t="s">
        <v>144</v>
      </c>
      <c r="X245" t="s">
        <v>799</v>
      </c>
      <c r="Y245">
        <v>304.8</v>
      </c>
    </row>
    <row r="246" spans="2:25" ht="15">
      <c r="B246" s="18">
        <v>0.2992</v>
      </c>
      <c r="D246" s="1">
        <v>7.6</v>
      </c>
      <c r="F246" s="9">
        <v>0.404</v>
      </c>
      <c r="G246" s="10" t="s">
        <v>14</v>
      </c>
      <c r="I246" s="9">
        <v>0.116</v>
      </c>
      <c r="J246" s="10">
        <v>32</v>
      </c>
      <c r="V246" t="str">
        <f t="shared" si="3"/>
        <v>Feet of water  &lt;&lt;&lt;&gt;&gt;&gt; Pounds/sq. Foot </v>
      </c>
      <c r="W246" t="s">
        <v>144</v>
      </c>
      <c r="X246" t="s">
        <v>814</v>
      </c>
      <c r="Y246">
        <v>62.43</v>
      </c>
    </row>
    <row r="247" spans="2:25" ht="15">
      <c r="B247" s="18">
        <v>0.302</v>
      </c>
      <c r="C247" s="19" t="s">
        <v>87</v>
      </c>
      <c r="F247" s="9">
        <v>0.4062</v>
      </c>
      <c r="G247" s="10" t="s">
        <v>46</v>
      </c>
      <c r="I247" s="9">
        <v>0.113</v>
      </c>
      <c r="J247" s="10">
        <v>33</v>
      </c>
      <c r="V247" t="str">
        <f t="shared" si="3"/>
        <v>Feet of water  &lt;&lt;&lt;&gt;&gt;&gt; Pounds/sq. Inch </v>
      </c>
      <c r="W247" t="s">
        <v>144</v>
      </c>
      <c r="X247" t="s">
        <v>800</v>
      </c>
      <c r="Y247">
        <v>0.4335</v>
      </c>
    </row>
    <row r="248" spans="2:25" ht="15">
      <c r="B248" s="18">
        <v>0.3031</v>
      </c>
      <c r="D248" s="1">
        <v>7.7</v>
      </c>
      <c r="F248" s="9">
        <v>0.41300000000000003</v>
      </c>
      <c r="G248" s="10" t="s">
        <v>15</v>
      </c>
      <c r="I248" s="9">
        <v>0.111</v>
      </c>
      <c r="J248" s="10">
        <v>34</v>
      </c>
      <c r="V248" t="str">
        <f t="shared" si="3"/>
        <v>Feet per Hour &lt;&lt;&lt;&gt;&gt;&gt; Meters per Hour</v>
      </c>
      <c r="W248" t="s">
        <v>261</v>
      </c>
      <c r="X248" t="s">
        <v>262</v>
      </c>
      <c r="Y248">
        <v>0.3048</v>
      </c>
    </row>
    <row r="249" spans="2:25" ht="15">
      <c r="B249" s="18">
        <v>0.3051</v>
      </c>
      <c r="D249" s="1">
        <v>7.75</v>
      </c>
      <c r="F249" s="9">
        <v>0.4219</v>
      </c>
      <c r="G249" s="10" t="s">
        <v>50</v>
      </c>
      <c r="I249" s="9">
        <v>0.11</v>
      </c>
      <c r="J249" s="10">
        <v>35</v>
      </c>
      <c r="V249" t="str">
        <f t="shared" si="3"/>
        <v>Feet per Hour &lt;&lt;&lt;&gt;&gt;&gt; Meters per Minute</v>
      </c>
      <c r="W249" t="s">
        <v>261</v>
      </c>
      <c r="X249" t="s">
        <v>263</v>
      </c>
      <c r="Y249">
        <v>0.00508</v>
      </c>
    </row>
    <row r="250" spans="2:25" ht="15">
      <c r="B250" s="18">
        <v>0.3071</v>
      </c>
      <c r="D250" s="1">
        <v>7.8</v>
      </c>
      <c r="F250" s="9">
        <v>0.4375</v>
      </c>
      <c r="G250" s="10" t="s">
        <v>53</v>
      </c>
      <c r="I250" s="9">
        <v>0.1094</v>
      </c>
      <c r="J250" s="10" t="s">
        <v>729</v>
      </c>
      <c r="V250" t="str">
        <f t="shared" si="3"/>
        <v>Feet per Hour &lt;&lt;&lt;&gt;&gt;&gt; Meters per Second</v>
      </c>
      <c r="W250" t="s">
        <v>261</v>
      </c>
      <c r="X250" t="s">
        <v>264</v>
      </c>
      <c r="Y250">
        <v>8.466667E-05</v>
      </c>
    </row>
    <row r="251" spans="2:25" ht="15">
      <c r="B251" s="18">
        <v>0.311</v>
      </c>
      <c r="D251" s="1">
        <v>7.9</v>
      </c>
      <c r="F251" s="9">
        <v>0.4531</v>
      </c>
      <c r="G251" s="10" t="s">
        <v>56</v>
      </c>
      <c r="I251" s="9">
        <v>0.1065</v>
      </c>
      <c r="J251" s="10">
        <v>36</v>
      </c>
      <c r="V251" t="str">
        <f t="shared" si="3"/>
        <v>Feet per Minute &lt;&lt;&lt;&gt;&gt;&gt; Centimeters per Second</v>
      </c>
      <c r="W251" t="s">
        <v>148</v>
      </c>
      <c r="X251" t="s">
        <v>147</v>
      </c>
      <c r="Y251">
        <v>0.508</v>
      </c>
    </row>
    <row r="252" spans="1:25" ht="15">
      <c r="A252" s="2" t="s">
        <v>93</v>
      </c>
      <c r="B252" s="18">
        <v>0.3125</v>
      </c>
      <c r="F252" s="9">
        <v>0.4688</v>
      </c>
      <c r="G252" s="10" t="s">
        <v>59</v>
      </c>
      <c r="I252" s="9">
        <v>0.10400000000000001</v>
      </c>
      <c r="J252" s="10">
        <v>37</v>
      </c>
      <c r="V252" t="str">
        <f t="shared" si="3"/>
        <v>Feet per Minute &lt;&lt;&lt;&gt;&gt;&gt; Meters per Hour</v>
      </c>
      <c r="W252" t="s">
        <v>148</v>
      </c>
      <c r="X252" t="s">
        <v>262</v>
      </c>
      <c r="Y252">
        <v>18.288</v>
      </c>
    </row>
    <row r="253" spans="2:25" ht="15">
      <c r="B253" s="18">
        <v>0.315</v>
      </c>
      <c r="D253" s="1">
        <v>8</v>
      </c>
      <c r="F253" s="9">
        <v>0.4844</v>
      </c>
      <c r="G253" s="10" t="s">
        <v>63</v>
      </c>
      <c r="I253" s="9">
        <v>0.1015</v>
      </c>
      <c r="J253" s="10">
        <v>38</v>
      </c>
      <c r="V253" t="str">
        <f t="shared" si="3"/>
        <v>Feet per Minute &lt;&lt;&lt;&gt;&gt;&gt; Meters per Minute</v>
      </c>
      <c r="W253" t="s">
        <v>148</v>
      </c>
      <c r="X253" t="s">
        <v>263</v>
      </c>
      <c r="Y253">
        <v>0.3048</v>
      </c>
    </row>
    <row r="254" spans="2:25" ht="15">
      <c r="B254" s="18">
        <v>0.316</v>
      </c>
      <c r="C254" s="19" t="s">
        <v>97</v>
      </c>
      <c r="F254" s="9">
        <v>0.5</v>
      </c>
      <c r="G254" s="10" t="s">
        <v>66</v>
      </c>
      <c r="I254" s="9">
        <v>0.0995</v>
      </c>
      <c r="J254" s="10">
        <v>39</v>
      </c>
      <c r="V254" t="str">
        <f t="shared" si="3"/>
        <v>Feet per Minute &lt;&lt;&lt;&gt;&gt;&gt; Meters per Second</v>
      </c>
      <c r="W254" t="s">
        <v>148</v>
      </c>
      <c r="X254" t="s">
        <v>264</v>
      </c>
      <c r="Y254">
        <v>0.00508</v>
      </c>
    </row>
    <row r="255" spans="2:25" ht="15">
      <c r="B255" s="18">
        <v>0.3189</v>
      </c>
      <c r="D255" s="1">
        <v>8.1</v>
      </c>
      <c r="F255" s="9">
        <v>0.5156</v>
      </c>
      <c r="G255" s="10" t="s">
        <v>70</v>
      </c>
      <c r="I255" s="9">
        <v>0.098</v>
      </c>
      <c r="J255" s="10">
        <v>40</v>
      </c>
      <c r="V255" t="str">
        <f t="shared" si="3"/>
        <v>Feet per Second &lt;&lt;&lt;&gt;&gt;&gt; Centimeters per Second</v>
      </c>
      <c r="W255" t="s">
        <v>149</v>
      </c>
      <c r="X255" t="s">
        <v>147</v>
      </c>
      <c r="Y255">
        <v>30.48</v>
      </c>
    </row>
    <row r="256" spans="2:25" ht="15">
      <c r="B256" s="18">
        <v>0.3228</v>
      </c>
      <c r="D256" s="1">
        <v>8.2</v>
      </c>
      <c r="F256" s="9">
        <v>0.5312</v>
      </c>
      <c r="G256" s="10" t="s">
        <v>72</v>
      </c>
      <c r="I256" s="9">
        <v>0.096</v>
      </c>
      <c r="J256" s="10">
        <v>41</v>
      </c>
      <c r="V256" t="str">
        <f t="shared" si="3"/>
        <v>Feet per Second &lt;&lt;&lt;&gt;&gt;&gt; Meters per Minute</v>
      </c>
      <c r="W256" t="s">
        <v>149</v>
      </c>
      <c r="X256" t="s">
        <v>263</v>
      </c>
      <c r="Y256">
        <v>18.288</v>
      </c>
    </row>
    <row r="257" spans="2:25" ht="15">
      <c r="B257" s="18">
        <v>0.323</v>
      </c>
      <c r="C257" s="19" t="s">
        <v>102</v>
      </c>
      <c r="F257" s="9">
        <v>0.5469</v>
      </c>
      <c r="G257" s="10" t="s">
        <v>74</v>
      </c>
      <c r="I257" s="9">
        <v>0.09380000000000001</v>
      </c>
      <c r="J257" s="10" t="s">
        <v>106</v>
      </c>
      <c r="V257" t="str">
        <f t="shared" si="3"/>
        <v>Feet per Second &lt;&lt;&lt;&gt;&gt;&gt; Meters per Second</v>
      </c>
      <c r="W257" t="s">
        <v>149</v>
      </c>
      <c r="X257" t="s">
        <v>264</v>
      </c>
      <c r="Y257">
        <v>0.3048</v>
      </c>
    </row>
    <row r="258" spans="2:25" ht="15">
      <c r="B258" s="18">
        <v>0.3248</v>
      </c>
      <c r="D258" s="1">
        <v>8.25</v>
      </c>
      <c r="F258" s="9">
        <v>0.5625</v>
      </c>
      <c r="G258" s="10" t="s">
        <v>77</v>
      </c>
      <c r="I258" s="9">
        <v>0.0935</v>
      </c>
      <c r="J258" s="10">
        <v>42</v>
      </c>
      <c r="V258" t="str">
        <f t="shared" si="3"/>
        <v>Feet/Minutes  &lt;&lt;&lt;&gt;&gt;&gt; Centimeters/Seconds </v>
      </c>
      <c r="W258" t="s">
        <v>152</v>
      </c>
      <c r="X258" t="s">
        <v>151</v>
      </c>
      <c r="Y258">
        <v>0.508</v>
      </c>
    </row>
    <row r="259" spans="2:25" ht="15">
      <c r="B259" s="18">
        <v>0.3268</v>
      </c>
      <c r="D259" s="1">
        <v>8.3</v>
      </c>
      <c r="F259" s="9">
        <v>0.5781</v>
      </c>
      <c r="G259" s="10" t="s">
        <v>81</v>
      </c>
      <c r="I259" s="9">
        <v>0.089</v>
      </c>
      <c r="J259" s="10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152</v>
      </c>
      <c r="X259" t="s">
        <v>153</v>
      </c>
      <c r="Y259">
        <v>0.01667</v>
      </c>
    </row>
    <row r="260" spans="1:25" ht="15">
      <c r="A260" s="2" t="s">
        <v>107</v>
      </c>
      <c r="B260" s="18">
        <v>0.3281</v>
      </c>
      <c r="F260" s="9">
        <v>0.5938</v>
      </c>
      <c r="G260" s="10" t="s">
        <v>85</v>
      </c>
      <c r="I260" s="9">
        <v>0.08600000000000001</v>
      </c>
      <c r="J260" s="10">
        <v>44</v>
      </c>
      <c r="V260" t="str">
        <f t="shared" si="4"/>
        <v>Feet/Minutes  &lt;&lt;&lt;&gt;&gt;&gt; Kilometers/kr </v>
      </c>
      <c r="W260" t="s">
        <v>152</v>
      </c>
      <c r="X260" t="s">
        <v>265</v>
      </c>
      <c r="Y260">
        <v>0.01829</v>
      </c>
    </row>
    <row r="261" spans="2:25" ht="15">
      <c r="B261" s="18">
        <v>0.3307</v>
      </c>
      <c r="D261" s="1">
        <v>8.4</v>
      </c>
      <c r="F261" s="9">
        <v>0.6094</v>
      </c>
      <c r="G261" s="10" t="s">
        <v>88</v>
      </c>
      <c r="I261" s="9">
        <v>0.082</v>
      </c>
      <c r="J261" s="10">
        <v>45</v>
      </c>
      <c r="V261" t="str">
        <f t="shared" si="4"/>
        <v>Feet/Minutes  &lt;&lt;&lt;&gt;&gt;&gt; Meters/Minutes </v>
      </c>
      <c r="W261" t="s">
        <v>152</v>
      </c>
      <c r="X261" t="s">
        <v>156</v>
      </c>
      <c r="Y261">
        <v>0.3048</v>
      </c>
    </row>
    <row r="262" spans="2:25" ht="15">
      <c r="B262" s="18">
        <v>0.332</v>
      </c>
      <c r="C262" s="19" t="s">
        <v>712</v>
      </c>
      <c r="F262" s="9">
        <v>0.625</v>
      </c>
      <c r="G262" s="10" t="s">
        <v>90</v>
      </c>
      <c r="I262" s="9">
        <v>0.081</v>
      </c>
      <c r="J262" s="10">
        <v>46</v>
      </c>
      <c r="V262" t="str">
        <f t="shared" si="4"/>
        <v>Feet/Minutes  &lt;&lt;&lt;&gt;&gt;&gt; Miles/Hour </v>
      </c>
      <c r="W262" t="s">
        <v>152</v>
      </c>
      <c r="X262" t="s">
        <v>157</v>
      </c>
      <c r="Y262">
        <v>0.01136</v>
      </c>
    </row>
    <row r="263" spans="2:25" ht="15">
      <c r="B263" s="18">
        <v>0.3346</v>
      </c>
      <c r="D263" s="1">
        <v>8.5</v>
      </c>
      <c r="F263" s="9">
        <v>0.6406</v>
      </c>
      <c r="G263" s="10" t="s">
        <v>92</v>
      </c>
      <c r="I263" s="9">
        <v>0.0785</v>
      </c>
      <c r="J263" s="10">
        <v>47</v>
      </c>
      <c r="V263" t="str">
        <f t="shared" si="4"/>
        <v>Feet/Seconds  &lt;&lt;&lt;&gt;&gt;&gt; Centimeters/Seconds </v>
      </c>
      <c r="W263" t="s">
        <v>153</v>
      </c>
      <c r="X263" t="s">
        <v>151</v>
      </c>
      <c r="Y263">
        <v>30.48</v>
      </c>
    </row>
    <row r="264" spans="2:25" ht="15">
      <c r="B264" s="18">
        <v>0.3386</v>
      </c>
      <c r="D264" s="1">
        <v>8.6</v>
      </c>
      <c r="F264" s="9">
        <v>0.6562</v>
      </c>
      <c r="G264" s="10" t="s">
        <v>96</v>
      </c>
      <c r="I264" s="9">
        <v>0.0781</v>
      </c>
      <c r="J264" s="10" t="s">
        <v>82</v>
      </c>
      <c r="V264" t="str">
        <f t="shared" si="4"/>
        <v>Feet/Seconds  &lt;&lt;&lt;&gt;&gt;&gt; Kilometers/Hour </v>
      </c>
      <c r="W264" t="s">
        <v>153</v>
      </c>
      <c r="X264" t="s">
        <v>154</v>
      </c>
      <c r="Y264">
        <v>1.097</v>
      </c>
    </row>
    <row r="265" spans="2:25" ht="15">
      <c r="B265" s="18">
        <v>0.339</v>
      </c>
      <c r="C265" s="19" t="s">
        <v>718</v>
      </c>
      <c r="F265" s="9">
        <v>0.6719</v>
      </c>
      <c r="G265" s="10" t="s">
        <v>99</v>
      </c>
      <c r="I265" s="9">
        <v>0.076</v>
      </c>
      <c r="J265" s="10">
        <v>48</v>
      </c>
      <c r="V265" t="str">
        <f t="shared" si="4"/>
        <v>Feet/Seconds  &lt;&lt;&lt;&gt;&gt;&gt; Knots </v>
      </c>
      <c r="W265" t="s">
        <v>153</v>
      </c>
      <c r="X265" t="s">
        <v>155</v>
      </c>
      <c r="Y265">
        <v>0.5921</v>
      </c>
    </row>
    <row r="266" spans="2:25" ht="15">
      <c r="B266" s="18">
        <v>0.3425</v>
      </c>
      <c r="D266" s="1">
        <v>8.7</v>
      </c>
      <c r="F266" s="9">
        <v>0.6875</v>
      </c>
      <c r="G266" s="10" t="s">
        <v>101</v>
      </c>
      <c r="I266" s="9">
        <v>0.073</v>
      </c>
      <c r="J266" s="10">
        <v>49</v>
      </c>
      <c r="V266" t="str">
        <f t="shared" si="4"/>
        <v>Feet/Seconds  &lt;&lt;&lt;&gt;&gt;&gt; Meters/Minutes </v>
      </c>
      <c r="W266" t="s">
        <v>153</v>
      </c>
      <c r="X266" t="s">
        <v>156</v>
      </c>
      <c r="Y266">
        <v>18.29</v>
      </c>
    </row>
    <row r="267" spans="1:25" ht="15">
      <c r="A267" s="2" t="s">
        <v>721</v>
      </c>
      <c r="B267" s="18">
        <v>0.3438</v>
      </c>
      <c r="F267" s="9">
        <v>0.7031</v>
      </c>
      <c r="G267" s="10" t="s">
        <v>104</v>
      </c>
      <c r="I267" s="9">
        <v>0.07</v>
      </c>
      <c r="J267" s="10">
        <v>50</v>
      </c>
      <c r="V267" t="str">
        <f t="shared" si="4"/>
        <v>Feet/Seconds  &lt;&lt;&lt;&gt;&gt;&gt; Miles/Hour </v>
      </c>
      <c r="W267" t="s">
        <v>153</v>
      </c>
      <c r="X267" t="s">
        <v>157</v>
      </c>
      <c r="Y267">
        <v>0.6818</v>
      </c>
    </row>
    <row r="268" spans="2:25" ht="15">
      <c r="B268" s="18">
        <v>0.34450000000000003</v>
      </c>
      <c r="D268" s="1">
        <v>8.75</v>
      </c>
      <c r="F268" s="9">
        <v>0.7188</v>
      </c>
      <c r="G268" s="10" t="s">
        <v>710</v>
      </c>
      <c r="I268" s="9">
        <v>0.067</v>
      </c>
      <c r="J268" s="10">
        <v>51</v>
      </c>
      <c r="V268" t="str">
        <f t="shared" si="4"/>
        <v>Feet/Seconds  &lt;&lt;&lt;&gt;&gt;&gt; Miles/Minutes </v>
      </c>
      <c r="W268" t="s">
        <v>153</v>
      </c>
      <c r="X268" t="s">
        <v>158</v>
      </c>
      <c r="Y268">
        <v>0.01136</v>
      </c>
    </row>
    <row r="269" spans="2:25" ht="15">
      <c r="B269" s="18">
        <v>0.34650000000000003</v>
      </c>
      <c r="D269" s="1">
        <v>8.8</v>
      </c>
      <c r="F269" s="9">
        <v>0.7344</v>
      </c>
      <c r="G269" s="10" t="s">
        <v>713</v>
      </c>
      <c r="I269" s="9">
        <v>0.0635</v>
      </c>
      <c r="J269" s="10">
        <v>52</v>
      </c>
      <c r="V269" t="str">
        <f t="shared" si="4"/>
        <v>Feet/Seconds/Seconds  &lt;&lt;&lt;&gt;&gt;&gt; Centimeters/Seconds/Seconds </v>
      </c>
      <c r="W269" t="s">
        <v>160</v>
      </c>
      <c r="X269" t="s">
        <v>159</v>
      </c>
      <c r="Y269">
        <v>30.48</v>
      </c>
    </row>
    <row r="270" spans="2:25" ht="15">
      <c r="B270" s="18">
        <v>0.34800000000000003</v>
      </c>
      <c r="C270" s="19" t="s">
        <v>725</v>
      </c>
      <c r="F270" s="9">
        <v>0.75</v>
      </c>
      <c r="G270" s="10" t="s">
        <v>716</v>
      </c>
      <c r="I270" s="9">
        <v>0.0625</v>
      </c>
      <c r="J270" s="10" t="s">
        <v>58</v>
      </c>
      <c r="V270" t="str">
        <f t="shared" si="4"/>
        <v>Feet/Seconds/Seconds  &lt;&lt;&lt;&gt;&gt;&gt; Kilometers/Hour/Seconds </v>
      </c>
      <c r="W270" t="s">
        <v>160</v>
      </c>
      <c r="X270" t="s">
        <v>161</v>
      </c>
      <c r="Y270">
        <v>1.097</v>
      </c>
    </row>
    <row r="271" spans="2:25" ht="15">
      <c r="B271" s="18">
        <v>0.3504</v>
      </c>
      <c r="D271" s="1">
        <v>8.9</v>
      </c>
      <c r="F271" s="9">
        <v>0.7656</v>
      </c>
      <c r="G271" s="10" t="s">
        <v>719</v>
      </c>
      <c r="I271" s="9">
        <v>0.059500000000000004</v>
      </c>
      <c r="J271" s="10">
        <v>53</v>
      </c>
      <c r="V271" t="str">
        <f t="shared" si="4"/>
        <v>Feet/Seconds/Seconds  &lt;&lt;&lt;&gt;&gt;&gt; Meters/Seconds/Seconds </v>
      </c>
      <c r="W271" t="s">
        <v>160</v>
      </c>
      <c r="X271" t="s">
        <v>266</v>
      </c>
      <c r="Y271">
        <v>0.3048</v>
      </c>
    </row>
    <row r="272" spans="2:25" ht="15">
      <c r="B272" s="18">
        <v>0.3543</v>
      </c>
      <c r="D272" s="1">
        <v>9</v>
      </c>
      <c r="F272" s="9">
        <v>0.7812</v>
      </c>
      <c r="G272" s="10" t="s">
        <v>722</v>
      </c>
      <c r="I272" s="9">
        <v>0.055</v>
      </c>
      <c r="J272" s="10">
        <v>54</v>
      </c>
      <c r="V272" t="str">
        <f t="shared" si="4"/>
        <v>Feet/Seconds/Seconds  &lt;&lt;&lt;&gt;&gt;&gt; Miles/Hour/Seconds </v>
      </c>
      <c r="W272" t="s">
        <v>160</v>
      </c>
      <c r="X272" t="s">
        <v>163</v>
      </c>
      <c r="Y272">
        <v>0.6818</v>
      </c>
    </row>
    <row r="273" spans="2:25" ht="15">
      <c r="B273" s="18">
        <v>0.358</v>
      </c>
      <c r="C273" s="19" t="s">
        <v>731</v>
      </c>
      <c r="F273" s="9">
        <v>0.7969</v>
      </c>
      <c r="G273" s="10" t="s">
        <v>724</v>
      </c>
      <c r="I273" s="9">
        <v>0.052000000000000005</v>
      </c>
      <c r="J273" s="10">
        <v>55</v>
      </c>
      <c r="V273" t="str">
        <f t="shared" si="4"/>
        <v>Foot-Candle  &lt;&lt;&lt;&gt;&gt;&gt; Lumen/sq. Meter </v>
      </c>
      <c r="W273" t="s">
        <v>267</v>
      </c>
      <c r="X273" t="s">
        <v>268</v>
      </c>
      <c r="Y273">
        <v>10.764</v>
      </c>
    </row>
    <row r="274" spans="2:25" ht="15">
      <c r="B274" s="18">
        <v>0.3583</v>
      </c>
      <c r="D274" s="1">
        <v>9.1</v>
      </c>
      <c r="F274" s="9">
        <v>0.8125</v>
      </c>
      <c r="G274" s="10" t="s">
        <v>727</v>
      </c>
      <c r="I274" s="9">
        <v>0.046900000000000004</v>
      </c>
      <c r="J274" s="10" t="s">
        <v>38</v>
      </c>
      <c r="V274" t="str">
        <f t="shared" si="4"/>
        <v>Foot-Candle  &lt;&lt;&lt;&gt;&gt;&gt; Lumen/Square Meter </v>
      </c>
      <c r="W274" t="s">
        <v>267</v>
      </c>
      <c r="X274" t="s">
        <v>269</v>
      </c>
      <c r="Y274">
        <v>10.764</v>
      </c>
    </row>
    <row r="275" spans="1:25" ht="15">
      <c r="A275" s="2" t="s">
        <v>735</v>
      </c>
      <c r="B275" s="18">
        <v>0.3594</v>
      </c>
      <c r="F275" s="9">
        <v>0.8281</v>
      </c>
      <c r="G275" s="10" t="s">
        <v>732</v>
      </c>
      <c r="I275" s="9">
        <v>0.0465</v>
      </c>
      <c r="J275" s="10">
        <v>56</v>
      </c>
      <c r="V275" t="str">
        <f t="shared" si="4"/>
        <v>Foot-pounds  &lt;&lt;&lt;&gt;&gt;&gt; BTU </v>
      </c>
      <c r="W275" t="s">
        <v>270</v>
      </c>
      <c r="X275" t="s">
        <v>818</v>
      </c>
      <c r="Y275">
        <v>0.001286</v>
      </c>
    </row>
    <row r="276" spans="2:25" ht="15">
      <c r="B276" s="18">
        <v>0.3622</v>
      </c>
      <c r="D276" s="1">
        <v>9.2</v>
      </c>
      <c r="F276" s="9">
        <v>0.8438</v>
      </c>
      <c r="G276" s="10" t="s">
        <v>734</v>
      </c>
      <c r="I276" s="9">
        <v>0.043000000000000003</v>
      </c>
      <c r="J276" s="10">
        <v>57</v>
      </c>
      <c r="V276" t="str">
        <f t="shared" si="4"/>
        <v>Foot-pounds  &lt;&lt;&lt;&gt;&gt;&gt; Ergs </v>
      </c>
      <c r="W276" t="s">
        <v>270</v>
      </c>
      <c r="X276" t="s">
        <v>819</v>
      </c>
      <c r="Y276">
        <v>13600000</v>
      </c>
    </row>
    <row r="277" spans="2:25" ht="15">
      <c r="B277" s="18">
        <v>0.3642</v>
      </c>
      <c r="D277" s="1">
        <v>9.25</v>
      </c>
      <c r="F277" s="9">
        <v>0.8594</v>
      </c>
      <c r="G277" s="10" t="s">
        <v>737</v>
      </c>
      <c r="I277" s="9">
        <v>0.042</v>
      </c>
      <c r="J277" s="10">
        <v>58</v>
      </c>
      <c r="V277" t="str">
        <f t="shared" si="4"/>
        <v>Foot-pounds  &lt;&lt;&lt;&gt;&gt;&gt; Gram-Calories </v>
      </c>
      <c r="W277" t="s">
        <v>270</v>
      </c>
      <c r="X277" t="s">
        <v>821</v>
      </c>
      <c r="Y277">
        <v>0.3238</v>
      </c>
    </row>
    <row r="278" spans="2:25" ht="15">
      <c r="B278" s="18">
        <v>0.3661</v>
      </c>
      <c r="D278" s="1">
        <v>9.3</v>
      </c>
      <c r="F278" s="9">
        <v>0.875</v>
      </c>
      <c r="G278" s="10" t="s">
        <v>739</v>
      </c>
      <c r="I278" s="9">
        <v>0.041</v>
      </c>
      <c r="J278" s="10">
        <v>59</v>
      </c>
      <c r="V278" t="str">
        <f t="shared" si="4"/>
        <v>Foot-pounds  &lt;&lt;&lt;&gt;&gt;&gt; hp-Hours </v>
      </c>
      <c r="W278" t="s">
        <v>270</v>
      </c>
      <c r="X278" t="s">
        <v>271</v>
      </c>
      <c r="Y278">
        <v>5.05E-07</v>
      </c>
    </row>
    <row r="279" spans="2:25" ht="15">
      <c r="B279" s="18">
        <v>0.368</v>
      </c>
      <c r="C279" s="19" t="s">
        <v>740</v>
      </c>
      <c r="F279" s="9">
        <v>0.8906</v>
      </c>
      <c r="G279" s="10" t="s">
        <v>742</v>
      </c>
      <c r="I279" s="9">
        <v>0.04</v>
      </c>
      <c r="J279" s="10">
        <v>60</v>
      </c>
      <c r="V279" t="str">
        <f t="shared" si="4"/>
        <v>Foot-pounds  &lt;&lt;&lt;&gt;&gt;&gt; Joules </v>
      </c>
      <c r="W279" t="s">
        <v>270</v>
      </c>
      <c r="X279" t="s">
        <v>823</v>
      </c>
      <c r="Y279">
        <v>1.356</v>
      </c>
    </row>
    <row r="280" spans="2:25" ht="15">
      <c r="B280" s="18">
        <v>0.3701</v>
      </c>
      <c r="D280" s="1">
        <v>9.4</v>
      </c>
      <c r="F280" s="9">
        <v>0.9062</v>
      </c>
      <c r="G280" s="10" t="s">
        <v>27</v>
      </c>
      <c r="I280" s="9">
        <v>0.039</v>
      </c>
      <c r="J280" s="10">
        <v>61</v>
      </c>
      <c r="V280" t="str">
        <f t="shared" si="4"/>
        <v>Foot-pounds  &lt;&lt;&lt;&gt;&gt;&gt; Kilogram-Calories </v>
      </c>
      <c r="W280" t="s">
        <v>270</v>
      </c>
      <c r="X280" t="s">
        <v>824</v>
      </c>
      <c r="Y280">
        <v>0.000324</v>
      </c>
    </row>
    <row r="281" spans="2:25" ht="15">
      <c r="B281" s="18">
        <v>0.374</v>
      </c>
      <c r="D281" s="1">
        <v>9.5</v>
      </c>
      <c r="F281" s="9">
        <v>0.9219</v>
      </c>
      <c r="G281" s="10" t="s">
        <v>30</v>
      </c>
      <c r="I281" s="9">
        <v>0.038</v>
      </c>
      <c r="J281" s="10">
        <v>62</v>
      </c>
      <c r="V281" t="str">
        <f t="shared" si="4"/>
        <v>Foot-pounds  &lt;&lt;&lt;&gt;&gt;&gt; Kilowatt-Hours </v>
      </c>
      <c r="W281" t="s">
        <v>270</v>
      </c>
      <c r="X281" t="s">
        <v>826</v>
      </c>
      <c r="Y281">
        <v>3.77E-07</v>
      </c>
    </row>
    <row r="282" spans="1:25" ht="15">
      <c r="A282" s="2" t="s">
        <v>26</v>
      </c>
      <c r="B282" s="18">
        <v>0.375</v>
      </c>
      <c r="F282" s="9">
        <v>0.9375</v>
      </c>
      <c r="G282" s="10" t="s">
        <v>32</v>
      </c>
      <c r="I282" s="9">
        <v>0.037</v>
      </c>
      <c r="J282" s="10">
        <v>63</v>
      </c>
      <c r="V282" t="str">
        <f t="shared" si="4"/>
        <v>Foot-pounds/Minute  &lt;&lt;&lt;&gt;&gt;&gt; BTU/Minute </v>
      </c>
      <c r="W282" t="s">
        <v>272</v>
      </c>
      <c r="X282" t="s">
        <v>111</v>
      </c>
      <c r="Y282">
        <v>0.001286</v>
      </c>
    </row>
    <row r="283" spans="2:25" ht="15">
      <c r="B283" s="18">
        <v>0.377</v>
      </c>
      <c r="C283" s="19" t="s">
        <v>29</v>
      </c>
      <c r="F283" s="9">
        <v>0.9531</v>
      </c>
      <c r="G283" s="10" t="s">
        <v>34</v>
      </c>
      <c r="I283" s="9">
        <v>0.036</v>
      </c>
      <c r="J283" s="10">
        <v>64</v>
      </c>
      <c r="V283" t="str">
        <f t="shared" si="4"/>
        <v>Foot-pounds/Minute  &lt;&lt;&lt;&gt;&gt;&gt; Foot-pounds/Second </v>
      </c>
      <c r="W283" t="s">
        <v>272</v>
      </c>
      <c r="X283" t="s">
        <v>108</v>
      </c>
      <c r="Y283">
        <v>0.01667</v>
      </c>
    </row>
    <row r="284" spans="2:25" ht="15">
      <c r="B284" s="18">
        <v>0.378</v>
      </c>
      <c r="D284" s="1">
        <v>9.6</v>
      </c>
      <c r="F284" s="9">
        <v>0.9688</v>
      </c>
      <c r="G284" s="10" t="s">
        <v>37</v>
      </c>
      <c r="I284" s="9">
        <v>0.035</v>
      </c>
      <c r="J284" s="10">
        <v>65</v>
      </c>
      <c r="V284" t="str">
        <f t="shared" si="4"/>
        <v>Foot-pounds/Minute  &lt;&lt;&lt;&gt;&gt;&gt; HorsePower </v>
      </c>
      <c r="W284" t="s">
        <v>272</v>
      </c>
      <c r="X284" t="s">
        <v>113</v>
      </c>
      <c r="Y284">
        <v>3.03E-05</v>
      </c>
    </row>
    <row r="285" spans="2:25" ht="15">
      <c r="B285" s="18">
        <v>0.3819</v>
      </c>
      <c r="D285" s="1">
        <v>9.7</v>
      </c>
      <c r="F285" s="9">
        <v>0.9844</v>
      </c>
      <c r="G285" s="10" t="s">
        <v>42</v>
      </c>
      <c r="I285" s="9">
        <v>0.033</v>
      </c>
      <c r="J285" s="10">
        <v>66</v>
      </c>
      <c r="V285" t="str">
        <f t="shared" si="4"/>
        <v>Foot-pounds/Minute  &lt;&lt;&lt;&gt;&gt;&gt; Kilowatts </v>
      </c>
      <c r="W285" t="s">
        <v>272</v>
      </c>
      <c r="X285" t="s">
        <v>114</v>
      </c>
      <c r="Y285">
        <v>2.26E-05</v>
      </c>
    </row>
    <row r="286" spans="2:25" ht="15">
      <c r="B286" s="18">
        <v>0.3839</v>
      </c>
      <c r="D286" s="1">
        <v>9.75</v>
      </c>
      <c r="F286" s="9">
        <v>1</v>
      </c>
      <c r="G286" s="10" t="s">
        <v>44</v>
      </c>
      <c r="I286" s="9">
        <v>0.032</v>
      </c>
      <c r="J286" s="10">
        <v>67</v>
      </c>
      <c r="V286" t="str">
        <f t="shared" si="4"/>
        <v>Foot-pounds/Second  &lt;&lt;&lt;&gt;&gt;&gt; BTU/Hour </v>
      </c>
      <c r="W286" t="s">
        <v>108</v>
      </c>
      <c r="X286" t="s">
        <v>827</v>
      </c>
      <c r="Y286">
        <v>4.6263</v>
      </c>
    </row>
    <row r="287" spans="2:25" ht="15">
      <c r="B287" s="18">
        <v>0.3858</v>
      </c>
      <c r="D287" s="1">
        <v>9.8</v>
      </c>
      <c r="F287" s="9">
        <v>1.0156</v>
      </c>
      <c r="G287" s="10" t="s">
        <v>47</v>
      </c>
      <c r="I287" s="9">
        <v>0.0312</v>
      </c>
      <c r="J287" s="10" t="s">
        <v>745</v>
      </c>
      <c r="V287" t="str">
        <f t="shared" si="4"/>
        <v>Foot-pounds/Second  &lt;&lt;&lt;&gt;&gt;&gt; BTU/Minute </v>
      </c>
      <c r="W287" t="s">
        <v>108</v>
      </c>
      <c r="X287" t="s">
        <v>111</v>
      </c>
      <c r="Y287">
        <v>0.07717</v>
      </c>
    </row>
    <row r="288" spans="2:25" ht="15">
      <c r="B288" s="18">
        <v>0.386</v>
      </c>
      <c r="C288" s="19" t="s">
        <v>36</v>
      </c>
      <c r="F288" s="9">
        <v>1.0312</v>
      </c>
      <c r="G288" s="10" t="s">
        <v>49</v>
      </c>
      <c r="I288" s="9">
        <v>0.031</v>
      </c>
      <c r="J288" s="10">
        <v>68</v>
      </c>
      <c r="V288" t="str">
        <f t="shared" si="4"/>
        <v>Foot-pounds/Second  &lt;&lt;&lt;&gt;&gt;&gt; HorsePower </v>
      </c>
      <c r="W288" t="s">
        <v>108</v>
      </c>
      <c r="X288" t="s">
        <v>113</v>
      </c>
      <c r="Y288">
        <v>0.000818</v>
      </c>
    </row>
    <row r="289" spans="2:25" ht="15">
      <c r="B289" s="18">
        <v>0.3898</v>
      </c>
      <c r="D289" s="1">
        <v>9.9</v>
      </c>
      <c r="F289" s="9">
        <v>1.0469</v>
      </c>
      <c r="G289" s="10" t="s">
        <v>52</v>
      </c>
      <c r="I289" s="9">
        <v>0.0292</v>
      </c>
      <c r="J289" s="10">
        <v>69</v>
      </c>
      <c r="V289" t="str">
        <f t="shared" si="4"/>
        <v>Foot-pounds/Second  &lt;&lt;&lt;&gt;&gt;&gt; Kilowatts </v>
      </c>
      <c r="W289" t="s">
        <v>108</v>
      </c>
      <c r="X289" t="s">
        <v>114</v>
      </c>
      <c r="Y289">
        <v>0.001356</v>
      </c>
    </row>
    <row r="290" spans="1:25" ht="15">
      <c r="A290" s="2" t="s">
        <v>39</v>
      </c>
      <c r="B290" s="18">
        <v>0.3906</v>
      </c>
      <c r="F290" s="9">
        <v>1.0625</v>
      </c>
      <c r="G290" s="10" t="s">
        <v>54</v>
      </c>
      <c r="I290" s="9">
        <v>0.028</v>
      </c>
      <c r="J290" s="10">
        <v>70</v>
      </c>
      <c r="V290" t="str">
        <f t="shared" si="4"/>
        <v>Furlongs &lt;&lt;&lt;&gt;&gt;&gt; Feet</v>
      </c>
      <c r="W290" t="s">
        <v>273</v>
      </c>
      <c r="X290" t="s">
        <v>3</v>
      </c>
      <c r="Y290">
        <v>660</v>
      </c>
    </row>
    <row r="291" spans="2:25" ht="15">
      <c r="B291" s="18">
        <v>0.3937</v>
      </c>
      <c r="D291" s="1">
        <v>10</v>
      </c>
      <c r="F291" s="9">
        <v>1.0781</v>
      </c>
      <c r="G291" s="10" t="s">
        <v>57</v>
      </c>
      <c r="I291" s="9">
        <v>0.026</v>
      </c>
      <c r="J291" s="10">
        <v>71</v>
      </c>
      <c r="V291" t="str">
        <f t="shared" si="4"/>
        <v>Furlongs &lt;&lt;&lt;&gt;&gt;&gt; Miles</v>
      </c>
      <c r="W291" t="s">
        <v>273</v>
      </c>
      <c r="X291" t="s">
        <v>6</v>
      </c>
      <c r="Y291">
        <v>0.125</v>
      </c>
    </row>
    <row r="292" spans="2:25" ht="15">
      <c r="B292" s="18">
        <v>0.397</v>
      </c>
      <c r="C292" s="19" t="s">
        <v>18</v>
      </c>
      <c r="F292" s="9">
        <v>1.0938</v>
      </c>
      <c r="G292" s="10" t="s">
        <v>62</v>
      </c>
      <c r="I292" s="9">
        <v>0.025</v>
      </c>
      <c r="J292" s="10">
        <v>72</v>
      </c>
      <c r="V292" t="str">
        <f t="shared" si="4"/>
        <v>Furlongs &lt;&lt;&lt;&gt;&gt;&gt; Rods</v>
      </c>
      <c r="W292" t="s">
        <v>273</v>
      </c>
      <c r="X292" t="s">
        <v>274</v>
      </c>
      <c r="Y292">
        <v>40</v>
      </c>
    </row>
    <row r="293" spans="2:25" ht="15">
      <c r="B293" s="18">
        <v>0.404</v>
      </c>
      <c r="C293" s="19" t="s">
        <v>14</v>
      </c>
      <c r="F293" s="9">
        <v>1.1094</v>
      </c>
      <c r="G293" s="10" t="s">
        <v>65</v>
      </c>
      <c r="I293" s="9">
        <v>0.024</v>
      </c>
      <c r="J293" s="10">
        <v>73</v>
      </c>
      <c r="V293" t="str">
        <f t="shared" si="4"/>
        <v>Gallon (U.K. liquid) &lt;&lt;&lt;&gt;&gt;&gt; Cubic Meters </v>
      </c>
      <c r="W293" t="s">
        <v>206</v>
      </c>
      <c r="X293" t="s">
        <v>119</v>
      </c>
      <c r="Y293">
        <v>0.004546092</v>
      </c>
    </row>
    <row r="294" spans="1:25" ht="15">
      <c r="A294" s="2" t="s">
        <v>46</v>
      </c>
      <c r="B294" s="18">
        <v>0.4062</v>
      </c>
      <c r="F294" s="9">
        <v>1.125</v>
      </c>
      <c r="G294" s="10" t="s">
        <v>68</v>
      </c>
      <c r="I294" s="9">
        <v>0.0225</v>
      </c>
      <c r="J294" s="10">
        <v>74</v>
      </c>
      <c r="V294" t="str">
        <f t="shared" si="4"/>
        <v>Gallon (U.K. liquid) &lt;&lt;&lt;&gt;&gt;&gt; Liters </v>
      </c>
      <c r="W294" t="s">
        <v>206</v>
      </c>
      <c r="X294" t="s">
        <v>120</v>
      </c>
      <c r="Y294">
        <v>4.546092</v>
      </c>
    </row>
    <row r="295" spans="2:25" ht="15">
      <c r="B295" s="18">
        <v>0.41300000000000003</v>
      </c>
      <c r="C295" s="19" t="s">
        <v>15</v>
      </c>
      <c r="F295" s="9">
        <v>1.1406</v>
      </c>
      <c r="G295" s="10" t="s">
        <v>71</v>
      </c>
      <c r="I295" s="9">
        <v>0.021</v>
      </c>
      <c r="J295" s="10">
        <v>75</v>
      </c>
      <c r="V295" t="str">
        <f t="shared" si="4"/>
        <v>Gallon (U.S. liquid) &lt;&lt;&lt;&gt;&gt;&gt; Cubic Meters </v>
      </c>
      <c r="W295" t="s">
        <v>275</v>
      </c>
      <c r="X295" t="s">
        <v>119</v>
      </c>
      <c r="Y295">
        <v>0.003785412</v>
      </c>
    </row>
    <row r="296" spans="2:25" ht="15">
      <c r="B296" s="18">
        <v>0.4134</v>
      </c>
      <c r="D296" s="1">
        <v>10.5</v>
      </c>
      <c r="F296" s="9">
        <v>1.1562</v>
      </c>
      <c r="G296" s="10" t="s">
        <v>73</v>
      </c>
      <c r="I296" s="9">
        <v>0.02</v>
      </c>
      <c r="J296" s="10">
        <v>76</v>
      </c>
      <c r="V296" t="str">
        <f t="shared" si="4"/>
        <v>Gallon (U.S. liquid) &lt;&lt;&lt;&gt;&gt;&gt; Liters </v>
      </c>
      <c r="W296" t="s">
        <v>275</v>
      </c>
      <c r="X296" t="s">
        <v>120</v>
      </c>
      <c r="Y296">
        <v>3.785412</v>
      </c>
    </row>
    <row r="297" spans="1:25" ht="15">
      <c r="A297" s="2" t="s">
        <v>50</v>
      </c>
      <c r="B297" s="18">
        <v>0.4219</v>
      </c>
      <c r="F297" s="9">
        <v>1.1719</v>
      </c>
      <c r="G297" s="10" t="s">
        <v>76</v>
      </c>
      <c r="I297" s="9">
        <v>0.018</v>
      </c>
      <c r="J297" s="10">
        <v>77</v>
      </c>
      <c r="V297" t="str">
        <f t="shared" si="4"/>
        <v>Gallons (liq. British imp.)  &lt;&lt;&lt;&gt;&gt;&gt; Gallons (US liq.) </v>
      </c>
      <c r="W297" t="s">
        <v>276</v>
      </c>
      <c r="X297" t="s">
        <v>188</v>
      </c>
      <c r="Y297">
        <v>1.20095</v>
      </c>
    </row>
    <row r="298" spans="2:25" ht="15">
      <c r="B298" s="18">
        <v>0.4331</v>
      </c>
      <c r="D298" s="1">
        <v>11</v>
      </c>
      <c r="F298" s="9">
        <v>1.1875</v>
      </c>
      <c r="G298" s="10" t="s">
        <v>80</v>
      </c>
      <c r="I298" s="9">
        <v>0.016</v>
      </c>
      <c r="J298" s="10">
        <v>78</v>
      </c>
      <c r="V298" t="str">
        <f t="shared" si="4"/>
        <v>Gallons (U.K. liquid) per Minute &lt;&lt;&lt;&gt;&gt;&gt; Cubic Meters per Minute</v>
      </c>
      <c r="W298" t="s">
        <v>208</v>
      </c>
      <c r="X298" t="s">
        <v>207</v>
      </c>
      <c r="Y298">
        <v>0.004546092</v>
      </c>
    </row>
    <row r="299" spans="1:25" ht="15">
      <c r="A299" s="2" t="s">
        <v>53</v>
      </c>
      <c r="B299" s="18">
        <v>0.4375</v>
      </c>
      <c r="F299" s="9">
        <v>1.2031</v>
      </c>
      <c r="G299" s="10" t="s">
        <v>84</v>
      </c>
      <c r="I299" s="9">
        <v>0.0156</v>
      </c>
      <c r="J299" s="10" t="s">
        <v>744</v>
      </c>
      <c r="V299" t="str">
        <f t="shared" si="4"/>
        <v>Gallons (U.K. liquid) per Minute &lt;&lt;&lt;&gt;&gt;&gt; Cubic Meters per Second</v>
      </c>
      <c r="W299" t="s">
        <v>208</v>
      </c>
      <c r="X299" t="s">
        <v>192</v>
      </c>
      <c r="Y299">
        <v>7.57682E-05</v>
      </c>
    </row>
    <row r="300" spans="2:25" ht="15">
      <c r="B300" s="18">
        <v>0.4528</v>
      </c>
      <c r="D300" s="1">
        <v>11.5</v>
      </c>
      <c r="F300" s="9">
        <v>1.2188</v>
      </c>
      <c r="G300" s="10" t="s">
        <v>86</v>
      </c>
      <c r="I300" s="9">
        <v>0.0145</v>
      </c>
      <c r="J300" s="10">
        <v>79</v>
      </c>
      <c r="V300" t="str">
        <f t="shared" si="4"/>
        <v>Gallons (U.S. liquid) per Minute &lt;&lt;&lt;&gt;&gt;&gt; Cubic Meters per Minute</v>
      </c>
      <c r="W300" t="s">
        <v>209</v>
      </c>
      <c r="X300" t="s">
        <v>207</v>
      </c>
      <c r="Y300">
        <v>0.003785412</v>
      </c>
    </row>
    <row r="301" spans="1:25" ht="15">
      <c r="A301" s="2" t="s">
        <v>56</v>
      </c>
      <c r="B301" s="18">
        <v>0.4531</v>
      </c>
      <c r="F301" s="9">
        <v>1.2344</v>
      </c>
      <c r="G301" s="10" t="s">
        <v>89</v>
      </c>
      <c r="I301" s="9">
        <v>0.0135</v>
      </c>
      <c r="J301" s="10">
        <v>80</v>
      </c>
      <c r="V301" t="str">
        <f t="shared" si="4"/>
        <v>Gallons (U.S. liquid) per Minute &lt;&lt;&lt;&gt;&gt;&gt; Cubic Meters per Second</v>
      </c>
      <c r="W301" t="s">
        <v>209</v>
      </c>
      <c r="X301" t="s">
        <v>192</v>
      </c>
      <c r="Y301">
        <v>6.30902E-05</v>
      </c>
    </row>
    <row r="302" spans="1:25" ht="15">
      <c r="A302" s="2" t="s">
        <v>59</v>
      </c>
      <c r="B302" s="18">
        <v>0.4688</v>
      </c>
      <c r="F302" s="9">
        <v>1.25</v>
      </c>
      <c r="G302" s="10" t="s">
        <v>91</v>
      </c>
      <c r="I302" s="9">
        <v>0.013</v>
      </c>
      <c r="J302" s="10">
        <v>81</v>
      </c>
      <c r="V302" t="str">
        <f t="shared" si="4"/>
        <v>Gallons (U.S. liquid) per Minute &lt;&lt;&lt;&gt;&gt;&gt; Liters per Minute</v>
      </c>
      <c r="W302" t="s">
        <v>209</v>
      </c>
      <c r="X302" t="s">
        <v>193</v>
      </c>
      <c r="Y302">
        <v>3.785412</v>
      </c>
    </row>
    <row r="303" spans="2:25" ht="15">
      <c r="B303" s="18">
        <v>0.4724</v>
      </c>
      <c r="D303" s="1">
        <v>12</v>
      </c>
      <c r="F303" s="9">
        <v>1.2656</v>
      </c>
      <c r="G303" s="10" t="s">
        <v>94</v>
      </c>
      <c r="I303" s="9">
        <v>0.0125</v>
      </c>
      <c r="J303" s="10">
        <v>82</v>
      </c>
      <c r="V303" t="str">
        <f t="shared" si="4"/>
        <v>Gallons (U.S. liquid) per Minute &lt;&lt;&lt;&gt;&gt;&gt; Liters per Second</v>
      </c>
      <c r="W303" t="s">
        <v>209</v>
      </c>
      <c r="X303" t="s">
        <v>277</v>
      </c>
      <c r="Y303">
        <v>0.0630902</v>
      </c>
    </row>
    <row r="304" spans="1:25" ht="15">
      <c r="A304" s="2" t="s">
        <v>63</v>
      </c>
      <c r="B304" s="18">
        <v>0.4844</v>
      </c>
      <c r="F304" s="9">
        <v>1.2812</v>
      </c>
      <c r="G304" s="10" t="s">
        <v>98</v>
      </c>
      <c r="I304" s="9">
        <v>0.012</v>
      </c>
      <c r="J304" s="10">
        <v>83</v>
      </c>
      <c r="V304" t="str">
        <f t="shared" si="4"/>
        <v>Gallons (US)  &lt;&lt;&lt;&gt;&gt;&gt; Gallons (imp.) </v>
      </c>
      <c r="W304" t="s">
        <v>278</v>
      </c>
      <c r="X304" t="s">
        <v>279</v>
      </c>
      <c r="Y304">
        <v>0.83267</v>
      </c>
    </row>
    <row r="305" spans="2:25" ht="15">
      <c r="B305" s="18">
        <v>0.4921</v>
      </c>
      <c r="D305" s="1">
        <v>12.5</v>
      </c>
      <c r="F305" s="9">
        <v>1.2969</v>
      </c>
      <c r="G305" s="10" t="s">
        <v>100</v>
      </c>
      <c r="I305" s="9">
        <v>0.0115</v>
      </c>
      <c r="J305" s="10">
        <v>84</v>
      </c>
      <c r="V305" t="str">
        <f t="shared" si="4"/>
        <v>Gallons/Minute  &lt;&lt;&lt;&gt;&gt;&gt; Cubic Feet/Hour </v>
      </c>
      <c r="W305" t="s">
        <v>200</v>
      </c>
      <c r="X305" t="s">
        <v>280</v>
      </c>
      <c r="Y305">
        <v>8.0208</v>
      </c>
    </row>
    <row r="306" spans="1:25" ht="15">
      <c r="A306" s="2" t="s">
        <v>66</v>
      </c>
      <c r="B306" s="18">
        <v>0.5</v>
      </c>
      <c r="F306" s="9">
        <v>1.3125</v>
      </c>
      <c r="G306" s="10" t="s">
        <v>103</v>
      </c>
      <c r="I306" s="9">
        <v>0.011</v>
      </c>
      <c r="J306" s="10">
        <v>85</v>
      </c>
      <c r="V306" t="str">
        <f t="shared" si="4"/>
        <v>Gallons/Minute  &lt;&lt;&lt;&gt;&gt;&gt; Cubic Feet/Second </v>
      </c>
      <c r="W306" t="s">
        <v>200</v>
      </c>
      <c r="X306" t="s">
        <v>199</v>
      </c>
      <c r="Y306">
        <v>0.002228</v>
      </c>
    </row>
    <row r="307" spans="2:25" ht="15">
      <c r="B307" s="18">
        <v>0.5118</v>
      </c>
      <c r="D307" s="1">
        <v>13</v>
      </c>
      <c r="F307" s="9">
        <v>1.3281</v>
      </c>
      <c r="G307" s="10" t="s">
        <v>105</v>
      </c>
      <c r="I307" s="9">
        <v>0.0105</v>
      </c>
      <c r="J307" s="10">
        <v>86</v>
      </c>
      <c r="V307" t="str">
        <f t="shared" si="4"/>
        <v>Gallons/Minute  &lt;&lt;&lt;&gt;&gt;&gt; Liters/Second </v>
      </c>
      <c r="W307" t="s">
        <v>200</v>
      </c>
      <c r="X307" t="s">
        <v>197</v>
      </c>
      <c r="Y307">
        <v>0.6308</v>
      </c>
    </row>
    <row r="308" spans="1:25" ht="15">
      <c r="A308" s="2" t="s">
        <v>70</v>
      </c>
      <c r="B308" s="18">
        <v>0.5156</v>
      </c>
      <c r="F308" s="9">
        <v>1.3438</v>
      </c>
      <c r="G308" s="10" t="s">
        <v>711</v>
      </c>
      <c r="I308" s="9">
        <v>0.01</v>
      </c>
      <c r="J308" s="10">
        <v>87</v>
      </c>
      <c r="V308" t="str">
        <f t="shared" si="4"/>
        <v>Gilberts  &lt;&lt;&lt;&gt;&gt;&gt; Ampere-turns </v>
      </c>
      <c r="W308" t="s">
        <v>791</v>
      </c>
      <c r="X308" t="s">
        <v>790</v>
      </c>
      <c r="Y308">
        <v>0.7958</v>
      </c>
    </row>
    <row r="309" spans="1:25" ht="15">
      <c r="A309" s="2" t="s">
        <v>72</v>
      </c>
      <c r="B309" s="18">
        <v>0.5312</v>
      </c>
      <c r="F309" s="9">
        <v>1.3594</v>
      </c>
      <c r="G309" s="10" t="s">
        <v>715</v>
      </c>
      <c r="I309" s="9">
        <v>0.0095</v>
      </c>
      <c r="J309" s="10">
        <v>88</v>
      </c>
      <c r="V309" t="str">
        <f t="shared" si="4"/>
        <v>Gilberts/Centimeters  &lt;&lt;&lt;&gt;&gt;&gt; amp-turns/Centimeters </v>
      </c>
      <c r="W309" t="s">
        <v>281</v>
      </c>
      <c r="X309" t="s">
        <v>282</v>
      </c>
      <c r="Y309">
        <v>0.7958</v>
      </c>
    </row>
    <row r="310" spans="2:25" ht="15">
      <c r="B310" s="18">
        <v>0.5315</v>
      </c>
      <c r="D310" s="1">
        <v>13.5</v>
      </c>
      <c r="F310" s="9">
        <v>1.375</v>
      </c>
      <c r="G310" s="10" t="s">
        <v>717</v>
      </c>
      <c r="I310" s="9">
        <v>0.0091</v>
      </c>
      <c r="J310" s="10">
        <v>89</v>
      </c>
      <c r="V310" t="str">
        <f t="shared" si="4"/>
        <v>Gilberts/Centimeters  &lt;&lt;&lt;&gt;&gt;&gt; amp-turns/in </v>
      </c>
      <c r="W310" t="s">
        <v>281</v>
      </c>
      <c r="X310" t="s">
        <v>283</v>
      </c>
      <c r="Y310">
        <v>2.021</v>
      </c>
    </row>
    <row r="311" spans="1:25" ht="15">
      <c r="A311" s="2" t="s">
        <v>74</v>
      </c>
      <c r="B311" s="18">
        <v>0.5469</v>
      </c>
      <c r="F311" s="9">
        <v>1.3906</v>
      </c>
      <c r="G311" s="10" t="s">
        <v>720</v>
      </c>
      <c r="I311" s="9">
        <v>0.0087</v>
      </c>
      <c r="J311" s="10">
        <v>90</v>
      </c>
      <c r="V311" t="str">
        <f t="shared" si="4"/>
        <v>Gilberts/Centimeters  &lt;&lt;&lt;&gt;&gt;&gt; amp-turns/Meter </v>
      </c>
      <c r="W311" t="s">
        <v>281</v>
      </c>
      <c r="X311" t="s">
        <v>284</v>
      </c>
      <c r="Y311">
        <v>79.581</v>
      </c>
    </row>
    <row r="312" spans="2:25" ht="15">
      <c r="B312" s="18">
        <v>0.5512</v>
      </c>
      <c r="D312" s="1">
        <v>14</v>
      </c>
      <c r="F312" s="9">
        <v>1.4062</v>
      </c>
      <c r="G312" s="10" t="s">
        <v>723</v>
      </c>
      <c r="I312" s="9">
        <v>0.0083</v>
      </c>
      <c r="J312" s="10">
        <v>91</v>
      </c>
      <c r="V312" t="str">
        <f t="shared" si="4"/>
        <v>Gills  &lt;&lt;&lt;&gt;&gt;&gt; Liters </v>
      </c>
      <c r="W312" t="s">
        <v>285</v>
      </c>
      <c r="X312" t="s">
        <v>120</v>
      </c>
      <c r="Y312">
        <v>0.1183</v>
      </c>
    </row>
    <row r="313" spans="1:25" ht="15">
      <c r="A313" s="2" t="s">
        <v>77</v>
      </c>
      <c r="B313" s="18">
        <v>0.5625</v>
      </c>
      <c r="F313" s="9">
        <v>1.4219</v>
      </c>
      <c r="G313" s="10" t="s">
        <v>726</v>
      </c>
      <c r="I313" s="9">
        <v>0.0079</v>
      </c>
      <c r="J313" s="10">
        <v>92</v>
      </c>
      <c r="V313" t="str">
        <f t="shared" si="4"/>
        <v>Gills  &lt;&lt;&lt;&gt;&gt;&gt; Pints (liq.) </v>
      </c>
      <c r="W313" t="s">
        <v>285</v>
      </c>
      <c r="X313" t="s">
        <v>286</v>
      </c>
      <c r="Y313">
        <v>0.25</v>
      </c>
    </row>
    <row r="314" spans="2:25" ht="15">
      <c r="B314" s="18">
        <v>0.5709</v>
      </c>
      <c r="D314" s="1">
        <v>14.5</v>
      </c>
      <c r="F314" s="9">
        <v>1.4375</v>
      </c>
      <c r="G314" s="10" t="s">
        <v>728</v>
      </c>
      <c r="I314" s="9">
        <v>0.0075</v>
      </c>
      <c r="J314" s="10">
        <v>93</v>
      </c>
      <c r="V314" t="str">
        <f t="shared" si="4"/>
        <v>Gills (British)  &lt;&lt;&lt;&gt;&gt;&gt; Cubic cm </v>
      </c>
      <c r="W314" t="s">
        <v>287</v>
      </c>
      <c r="X314" t="s">
        <v>288</v>
      </c>
      <c r="Y314">
        <v>142.07</v>
      </c>
    </row>
    <row r="315" spans="1:25" ht="15">
      <c r="A315" s="2" t="s">
        <v>81</v>
      </c>
      <c r="B315" s="18">
        <v>0.5781</v>
      </c>
      <c r="F315" s="9">
        <v>1.4531</v>
      </c>
      <c r="G315" s="10" t="s">
        <v>733</v>
      </c>
      <c r="I315" s="9">
        <v>0.0071</v>
      </c>
      <c r="J315" s="10">
        <v>94</v>
      </c>
      <c r="V315" t="str">
        <f t="shared" si="4"/>
        <v>Grains (1/7000 lb. avoirdupois) &lt;&lt;&lt;&gt;&gt;&gt; Grams</v>
      </c>
      <c r="W315" t="s">
        <v>289</v>
      </c>
      <c r="X315" t="s">
        <v>8</v>
      </c>
      <c r="Y315">
        <v>0.06479891</v>
      </c>
    </row>
    <row r="316" spans="2:25" ht="15">
      <c r="B316" s="18">
        <v>0.5906</v>
      </c>
      <c r="D316" s="1">
        <v>15</v>
      </c>
      <c r="F316" s="9">
        <v>1.4688</v>
      </c>
      <c r="G316" s="10" t="s">
        <v>736</v>
      </c>
      <c r="I316" s="9">
        <v>0.0067</v>
      </c>
      <c r="J316" s="10">
        <v>95</v>
      </c>
      <c r="V316" t="str">
        <f t="shared" si="4"/>
        <v>Grains (troy)  &lt;&lt;&lt;&gt;&gt;&gt; Grains (avoirdupois) </v>
      </c>
      <c r="W316" t="s">
        <v>290</v>
      </c>
      <c r="X316" t="s">
        <v>291</v>
      </c>
      <c r="Y316">
        <v>1</v>
      </c>
    </row>
    <row r="317" spans="1:25" ht="15">
      <c r="A317" s="2" t="s">
        <v>85</v>
      </c>
      <c r="B317" s="18">
        <v>0.5938</v>
      </c>
      <c r="F317" s="9">
        <v>1.4844</v>
      </c>
      <c r="G317" s="10" t="s">
        <v>738</v>
      </c>
      <c r="I317" s="9">
        <v>0.0063</v>
      </c>
      <c r="J317" s="10">
        <v>96</v>
      </c>
      <c r="V317" t="str">
        <f t="shared" si="4"/>
        <v>Grains (troy)  &lt;&lt;&lt;&gt;&gt;&gt; Grams </v>
      </c>
      <c r="W317" t="s">
        <v>290</v>
      </c>
      <c r="X317" t="s">
        <v>135</v>
      </c>
      <c r="Y317">
        <v>0.0648</v>
      </c>
    </row>
    <row r="318" spans="1:25" ht="15">
      <c r="A318" s="2" t="s">
        <v>88</v>
      </c>
      <c r="B318" s="18">
        <v>0.6094</v>
      </c>
      <c r="F318" s="9">
        <v>1.5</v>
      </c>
      <c r="G318" s="10" t="s">
        <v>741</v>
      </c>
      <c r="I318" s="9">
        <v>0.0059</v>
      </c>
      <c r="J318" s="10">
        <v>97</v>
      </c>
      <c r="V318" t="str">
        <f t="shared" si="4"/>
        <v>Grains (troy)  &lt;&lt;&lt;&gt;&gt;&gt; Ounces (avoirdupois) </v>
      </c>
      <c r="W318" t="s">
        <v>290</v>
      </c>
      <c r="X318" t="s">
        <v>292</v>
      </c>
      <c r="Y318">
        <v>0.0020833</v>
      </c>
    </row>
    <row r="319" spans="2:25" ht="15">
      <c r="B319" s="18">
        <v>0.6102</v>
      </c>
      <c r="D319" s="1">
        <v>15.5</v>
      </c>
      <c r="V319" t="str">
        <f t="shared" si="4"/>
        <v>Grains (troy)  &lt;&lt;&lt;&gt;&gt;&gt; Pennyweight (troy) </v>
      </c>
      <c r="W319" t="s">
        <v>290</v>
      </c>
      <c r="X319" t="s">
        <v>293</v>
      </c>
      <c r="Y319">
        <v>0.04167</v>
      </c>
    </row>
    <row r="320" spans="1:25" ht="15">
      <c r="A320" s="2" t="s">
        <v>90</v>
      </c>
      <c r="B320" s="18">
        <v>0.625</v>
      </c>
      <c r="V320" t="str">
        <f t="shared" si="4"/>
        <v>Grams &lt;&lt;&lt;&gt;&gt;&gt; Dynes</v>
      </c>
      <c r="W320" t="s">
        <v>8</v>
      </c>
      <c r="X320" t="s">
        <v>239</v>
      </c>
      <c r="Y320">
        <v>980.7</v>
      </c>
    </row>
    <row r="321" spans="2:25" ht="15">
      <c r="B321" s="18">
        <v>0.6299</v>
      </c>
      <c r="D321" s="1">
        <v>16</v>
      </c>
      <c r="V321" t="str">
        <f t="shared" si="4"/>
        <v>Grams &lt;&lt;&lt;&gt;&gt;&gt; Grains</v>
      </c>
      <c r="W321" t="s">
        <v>8</v>
      </c>
      <c r="X321" t="s">
        <v>294</v>
      </c>
      <c r="Y321">
        <v>15.43236</v>
      </c>
    </row>
    <row r="322" spans="1:25" ht="15">
      <c r="A322" s="2" t="s">
        <v>92</v>
      </c>
      <c r="B322" s="18">
        <v>0.6406</v>
      </c>
      <c r="V322" t="str">
        <f t="shared" si="4"/>
        <v>Grams &lt;&lt;&lt;&gt;&gt;&gt; Kilograms (kg)</v>
      </c>
      <c r="W322" t="s">
        <v>8</v>
      </c>
      <c r="X322" t="s">
        <v>295</v>
      </c>
      <c r="Y322">
        <v>0.001</v>
      </c>
    </row>
    <row r="323" spans="2:25" ht="15">
      <c r="B323" s="18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8</v>
      </c>
      <c r="X323" t="s">
        <v>296</v>
      </c>
      <c r="Y323">
        <v>0.03527397</v>
      </c>
    </row>
    <row r="324" spans="1:25" ht="15">
      <c r="A324" s="2" t="s">
        <v>96</v>
      </c>
      <c r="B324" s="18">
        <v>0.6562</v>
      </c>
      <c r="V324" t="str">
        <f t="shared" si="5"/>
        <v>Grams &lt;&lt;&lt;&gt;&gt;&gt; Ounces (troy)</v>
      </c>
      <c r="W324" t="s">
        <v>8</v>
      </c>
      <c r="X324" t="s">
        <v>297</v>
      </c>
      <c r="Y324">
        <v>0.03215074</v>
      </c>
    </row>
    <row r="325" spans="2:25" ht="15">
      <c r="B325" s="18">
        <v>0.6693</v>
      </c>
      <c r="D325" s="1">
        <v>17</v>
      </c>
      <c r="V325" t="str">
        <f t="shared" si="5"/>
        <v>Grams  &lt;&lt;&lt;&gt;&gt;&gt; Carat(metric) </v>
      </c>
      <c r="W325" t="s">
        <v>135</v>
      </c>
      <c r="X325" t="s">
        <v>298</v>
      </c>
      <c r="Y325">
        <v>5</v>
      </c>
    </row>
    <row r="326" spans="1:25" ht="15">
      <c r="A326" s="2" t="s">
        <v>99</v>
      </c>
      <c r="B326" s="18">
        <v>0.6719</v>
      </c>
      <c r="V326" t="str">
        <f t="shared" si="5"/>
        <v>Grams  &lt;&lt;&lt;&gt;&gt;&gt; Dram </v>
      </c>
      <c r="W326" t="s">
        <v>135</v>
      </c>
      <c r="X326" t="s">
        <v>299</v>
      </c>
      <c r="Y326">
        <v>0.56438339</v>
      </c>
    </row>
    <row r="327" spans="1:25" ht="15">
      <c r="A327" s="2" t="s">
        <v>101</v>
      </c>
      <c r="B327" s="18">
        <v>0.6875</v>
      </c>
      <c r="V327" t="str">
        <f t="shared" si="5"/>
        <v>Grams  &lt;&lt;&lt;&gt;&gt;&gt; Dynes </v>
      </c>
      <c r="W327" t="s">
        <v>135</v>
      </c>
      <c r="X327" t="s">
        <v>244</v>
      </c>
      <c r="Y327">
        <v>980.7</v>
      </c>
    </row>
    <row r="328" spans="2:25" ht="15">
      <c r="B328" s="18">
        <v>0.6890000000000001</v>
      </c>
      <c r="D328" s="1">
        <v>17.5</v>
      </c>
      <c r="V328" t="str">
        <f t="shared" si="5"/>
        <v>Grams  &lt;&lt;&lt;&gt;&gt;&gt; Grains </v>
      </c>
      <c r="W328" t="s">
        <v>135</v>
      </c>
      <c r="X328" t="s">
        <v>222</v>
      </c>
      <c r="Y328">
        <v>15.43</v>
      </c>
    </row>
    <row r="329" spans="1:25" ht="15">
      <c r="A329" s="2" t="s">
        <v>104</v>
      </c>
      <c r="B329" s="18">
        <v>0.7031</v>
      </c>
      <c r="V329" t="str">
        <f t="shared" si="5"/>
        <v>Grams  &lt;&lt;&lt;&gt;&gt;&gt; Joules/cm </v>
      </c>
      <c r="W329" t="s">
        <v>135</v>
      </c>
      <c r="X329" t="s">
        <v>300</v>
      </c>
      <c r="Y329">
        <v>9.81E-05</v>
      </c>
    </row>
    <row r="330" spans="2:25" ht="15">
      <c r="B330" s="18">
        <v>0.7087</v>
      </c>
      <c r="D330" s="1">
        <v>18</v>
      </c>
      <c r="V330" t="str">
        <f t="shared" si="5"/>
        <v>Grams  &lt;&lt;&lt;&gt;&gt;&gt; Joules/meter (newtons) </v>
      </c>
      <c r="W330" t="s">
        <v>135</v>
      </c>
      <c r="X330" t="s">
        <v>301</v>
      </c>
      <c r="Y330">
        <v>0.00981</v>
      </c>
    </row>
    <row r="331" spans="1:25" ht="15">
      <c r="A331" s="2" t="s">
        <v>710</v>
      </c>
      <c r="B331" s="18">
        <v>0.7188</v>
      </c>
      <c r="V331" t="str">
        <f t="shared" si="5"/>
        <v>Grams  &lt;&lt;&lt;&gt;&gt;&gt; Kilograms </v>
      </c>
      <c r="W331" t="s">
        <v>135</v>
      </c>
      <c r="X331" t="s">
        <v>245</v>
      </c>
      <c r="Y331">
        <v>0.001</v>
      </c>
    </row>
    <row r="332" spans="2:25" ht="15">
      <c r="B332" s="18">
        <v>0.7283</v>
      </c>
      <c r="D332" s="1">
        <v>18.5</v>
      </c>
      <c r="V332" t="str">
        <f t="shared" si="5"/>
        <v>Grams  &lt;&lt;&lt;&gt;&gt;&gt; Milligrams </v>
      </c>
      <c r="W332" t="s">
        <v>135</v>
      </c>
      <c r="X332" t="s">
        <v>302</v>
      </c>
      <c r="Y332">
        <v>1000</v>
      </c>
    </row>
    <row r="333" spans="1:25" ht="15">
      <c r="A333" s="2" t="s">
        <v>713</v>
      </c>
      <c r="B333" s="18">
        <v>0.7344</v>
      </c>
      <c r="V333" t="str">
        <f t="shared" si="5"/>
        <v>Grams  &lt;&lt;&lt;&gt;&gt;&gt; Ounces (troy) </v>
      </c>
      <c r="W333" t="s">
        <v>135</v>
      </c>
      <c r="X333" t="s">
        <v>225</v>
      </c>
      <c r="Y333">
        <v>0.032150747</v>
      </c>
    </row>
    <row r="334" spans="2:25" ht="15">
      <c r="B334" s="18">
        <v>0.748</v>
      </c>
      <c r="D334" s="1">
        <v>19</v>
      </c>
      <c r="V334" t="str">
        <f t="shared" si="5"/>
        <v>Grams  &lt;&lt;&lt;&gt;&gt;&gt; Ounces(avoirdupois) </v>
      </c>
      <c r="W334" t="s">
        <v>135</v>
      </c>
      <c r="X334" t="s">
        <v>303</v>
      </c>
      <c r="Y334">
        <v>0.035273962</v>
      </c>
    </row>
    <row r="335" spans="1:25" ht="15">
      <c r="A335" s="2" t="s">
        <v>716</v>
      </c>
      <c r="B335" s="18">
        <v>0.75</v>
      </c>
      <c r="V335" t="str">
        <f t="shared" si="5"/>
        <v>Grams  &lt;&lt;&lt;&gt;&gt;&gt; Poundals </v>
      </c>
      <c r="W335" t="s">
        <v>135</v>
      </c>
      <c r="X335" t="s">
        <v>246</v>
      </c>
      <c r="Y335">
        <v>0.07093</v>
      </c>
    </row>
    <row r="336" spans="1:25" ht="15">
      <c r="A336" s="2" t="s">
        <v>719</v>
      </c>
      <c r="B336" s="18">
        <v>0.7656</v>
      </c>
      <c r="V336" t="str">
        <f t="shared" si="5"/>
        <v>Grams  &lt;&lt;&lt;&gt;&gt;&gt; Pounds </v>
      </c>
      <c r="W336" t="s">
        <v>135</v>
      </c>
      <c r="X336" t="s">
        <v>247</v>
      </c>
      <c r="Y336">
        <v>0.002204623</v>
      </c>
    </row>
    <row r="337" spans="2:25" ht="15">
      <c r="B337" s="18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304</v>
      </c>
      <c r="X337" t="s">
        <v>305</v>
      </c>
      <c r="Y337">
        <v>0.0361273</v>
      </c>
    </row>
    <row r="338" spans="1:25" ht="15">
      <c r="A338" s="2" t="s">
        <v>722</v>
      </c>
      <c r="B338" s="18">
        <v>0.7812</v>
      </c>
      <c r="V338" t="str">
        <f t="shared" si="5"/>
        <v>Grams/cm  &lt;&lt;&lt;&gt;&gt;&gt; Pounds/Inch </v>
      </c>
      <c r="W338" t="s">
        <v>306</v>
      </c>
      <c r="X338" t="s">
        <v>307</v>
      </c>
      <c r="Y338">
        <v>0.0056</v>
      </c>
    </row>
    <row r="339" spans="2:25" ht="15">
      <c r="B339" s="18">
        <v>0.7874</v>
      </c>
      <c r="D339" s="1">
        <v>20</v>
      </c>
      <c r="V339" t="str">
        <f t="shared" si="5"/>
        <v>Grams/cu. cm  &lt;&lt;&lt;&gt;&gt;&gt; Pounds/cu. Foot </v>
      </c>
      <c r="W339" t="s">
        <v>308</v>
      </c>
      <c r="X339" t="s">
        <v>309</v>
      </c>
      <c r="Y339">
        <v>62.43</v>
      </c>
    </row>
    <row r="340" spans="1:25" ht="15">
      <c r="A340" s="2" t="s">
        <v>724</v>
      </c>
      <c r="B340" s="18">
        <v>0.7969</v>
      </c>
      <c r="V340" t="str">
        <f t="shared" si="5"/>
        <v>Grams/cu. cm  &lt;&lt;&lt;&gt;&gt;&gt; Pounds/cu. Inch </v>
      </c>
      <c r="W340" t="s">
        <v>308</v>
      </c>
      <c r="X340" t="s">
        <v>310</v>
      </c>
      <c r="Y340">
        <v>0.03613</v>
      </c>
    </row>
    <row r="341" spans="2:25" ht="15">
      <c r="B341" s="18">
        <v>0.8071</v>
      </c>
      <c r="D341" s="1">
        <v>20.5</v>
      </c>
      <c r="V341" t="str">
        <f t="shared" si="5"/>
        <v>Hand &lt;&lt;&lt;&gt;&gt;&gt; Centimeters</v>
      </c>
      <c r="W341" t="s">
        <v>311</v>
      </c>
      <c r="X341" t="s">
        <v>2</v>
      </c>
      <c r="Y341">
        <v>10.16</v>
      </c>
    </row>
    <row r="342" spans="1:25" ht="15">
      <c r="A342" s="2" t="s">
        <v>727</v>
      </c>
      <c r="B342" s="18">
        <v>0.8125</v>
      </c>
      <c r="V342" t="str">
        <f t="shared" si="5"/>
        <v>Hectares  &lt;&lt;&lt;&gt;&gt;&gt; Acres </v>
      </c>
      <c r="W342" t="s">
        <v>312</v>
      </c>
      <c r="X342" t="s">
        <v>782</v>
      </c>
      <c r="Y342">
        <v>2.471054</v>
      </c>
    </row>
    <row r="343" spans="2:25" ht="15">
      <c r="B343" s="18">
        <v>0.8268</v>
      </c>
      <c r="D343" s="1">
        <v>21</v>
      </c>
      <c r="V343" t="str">
        <f t="shared" si="5"/>
        <v>Hectares  &lt;&lt;&lt;&gt;&gt;&gt; Square Feet </v>
      </c>
      <c r="W343" t="s">
        <v>312</v>
      </c>
      <c r="X343" t="s">
        <v>781</v>
      </c>
      <c r="Y343">
        <v>107600</v>
      </c>
    </row>
    <row r="344" spans="1:25" ht="15">
      <c r="A344" s="2" t="s">
        <v>732</v>
      </c>
      <c r="B344" s="18">
        <v>0.8281</v>
      </c>
      <c r="V344" t="str">
        <f t="shared" si="5"/>
        <v>Hectograms  &lt;&lt;&lt;&gt;&gt;&gt; Grams </v>
      </c>
      <c r="W344" t="s">
        <v>313</v>
      </c>
      <c r="X344" t="s">
        <v>135</v>
      </c>
      <c r="Y344">
        <v>100</v>
      </c>
    </row>
    <row r="345" spans="1:25" ht="15">
      <c r="A345" s="2" t="s">
        <v>734</v>
      </c>
      <c r="B345" s="18">
        <v>0.8438</v>
      </c>
      <c r="V345" t="str">
        <f t="shared" si="5"/>
        <v>Hectoliters  &lt;&lt;&lt;&gt;&gt;&gt; Liters </v>
      </c>
      <c r="W345" t="s">
        <v>314</v>
      </c>
      <c r="X345" t="s">
        <v>120</v>
      </c>
      <c r="Y345">
        <v>100</v>
      </c>
    </row>
    <row r="346" spans="2:25" ht="15">
      <c r="B346" s="18">
        <v>0.8465</v>
      </c>
      <c r="D346" s="1">
        <v>21.5</v>
      </c>
      <c r="V346" t="str">
        <f t="shared" si="5"/>
        <v>Hectometers &lt;&lt;&lt;&gt;&gt;&gt; Meters</v>
      </c>
      <c r="W346" t="s">
        <v>315</v>
      </c>
      <c r="X346" t="s">
        <v>4</v>
      </c>
      <c r="Y346">
        <v>100</v>
      </c>
    </row>
    <row r="347" spans="1:25" ht="15">
      <c r="A347" s="2" t="s">
        <v>737</v>
      </c>
      <c r="B347" s="18">
        <v>0.8594</v>
      </c>
      <c r="V347" t="str">
        <f t="shared" si="5"/>
        <v>hectowatts  &lt;&lt;&lt;&gt;&gt;&gt; Watts </v>
      </c>
      <c r="W347" t="s">
        <v>316</v>
      </c>
      <c r="X347" t="s">
        <v>110</v>
      </c>
      <c r="Y347">
        <v>100</v>
      </c>
    </row>
    <row r="348" spans="2:25" ht="15">
      <c r="B348" s="18">
        <v>0.8661</v>
      </c>
      <c r="D348" s="1">
        <v>22</v>
      </c>
      <c r="V348" t="str">
        <f t="shared" si="5"/>
        <v>Hogsheads (British)  &lt;&lt;&lt;&gt;&gt;&gt; Cubic Feet </v>
      </c>
      <c r="W348" t="s">
        <v>317</v>
      </c>
      <c r="X348" t="s">
        <v>778</v>
      </c>
      <c r="Y348">
        <v>10.114</v>
      </c>
    </row>
    <row r="349" spans="1:25" ht="15">
      <c r="A349" s="2" t="s">
        <v>739</v>
      </c>
      <c r="B349" s="18">
        <v>0.875</v>
      </c>
      <c r="V349" t="str">
        <f t="shared" si="5"/>
        <v>Hogsheads (U.S.)  &lt;&lt;&lt;&gt;&gt;&gt; Cubic Feet </v>
      </c>
      <c r="W349" t="s">
        <v>318</v>
      </c>
      <c r="X349" t="s">
        <v>778</v>
      </c>
      <c r="Y349">
        <v>8.42184</v>
      </c>
    </row>
    <row r="350" spans="2:25" ht="15">
      <c r="B350" s="18">
        <v>0.8858</v>
      </c>
      <c r="D350" s="1">
        <v>22.5</v>
      </c>
      <c r="V350" t="str">
        <f t="shared" si="5"/>
        <v>Hogsheads (U.S.)  &lt;&lt;&lt;&gt;&gt;&gt; Gallons (U.S.) </v>
      </c>
      <c r="W350" t="s">
        <v>318</v>
      </c>
      <c r="X350" t="s">
        <v>319</v>
      </c>
      <c r="Y350">
        <v>63</v>
      </c>
    </row>
    <row r="351" spans="1:25" ht="15">
      <c r="A351" s="2" t="s">
        <v>742</v>
      </c>
      <c r="B351" s="18">
        <v>0.8906</v>
      </c>
      <c r="V351" t="str">
        <f t="shared" si="5"/>
        <v>HorsePower  &lt;&lt;&lt;&gt;&gt;&gt; BTU/Minute </v>
      </c>
      <c r="W351" t="s">
        <v>113</v>
      </c>
      <c r="X351" t="s">
        <v>111</v>
      </c>
      <c r="Y351">
        <v>42.44</v>
      </c>
    </row>
    <row r="352" spans="2:25" ht="15">
      <c r="B352" s="18">
        <v>0.9055</v>
      </c>
      <c r="D352" s="1">
        <v>23</v>
      </c>
      <c r="V352" t="str">
        <f t="shared" si="5"/>
        <v>HorsePower  &lt;&lt;&lt;&gt;&gt;&gt; Foot-lbs/Minute </v>
      </c>
      <c r="W352" t="s">
        <v>113</v>
      </c>
      <c r="X352" t="s">
        <v>320</v>
      </c>
      <c r="Y352">
        <v>33000</v>
      </c>
    </row>
    <row r="353" spans="1:25" ht="15">
      <c r="A353" s="2" t="s">
        <v>27</v>
      </c>
      <c r="B353" s="18">
        <v>0.9062</v>
      </c>
      <c r="V353" t="str">
        <f t="shared" si="5"/>
        <v>HorsePower  &lt;&lt;&lt;&gt;&gt;&gt; Foot-lbs/Second </v>
      </c>
      <c r="W353" t="s">
        <v>113</v>
      </c>
      <c r="X353" t="s">
        <v>112</v>
      </c>
      <c r="Y353">
        <v>550</v>
      </c>
    </row>
    <row r="354" spans="1:25" ht="15">
      <c r="A354" s="2" t="s">
        <v>30</v>
      </c>
      <c r="B354" s="18">
        <v>0.9219</v>
      </c>
      <c r="V354" t="str">
        <f t="shared" si="5"/>
        <v>HorsePower  &lt;&lt;&lt;&gt;&gt;&gt; Kilogram-Calories/Minute </v>
      </c>
      <c r="W354" t="s">
        <v>113</v>
      </c>
      <c r="X354" t="s">
        <v>321</v>
      </c>
      <c r="Y354">
        <v>10.68</v>
      </c>
    </row>
    <row r="355" spans="2:25" ht="15">
      <c r="B355" s="18">
        <v>0.9252</v>
      </c>
      <c r="D355" s="1">
        <v>23.5</v>
      </c>
      <c r="V355" t="str">
        <f t="shared" si="5"/>
        <v>HorsePower  &lt;&lt;&lt;&gt;&gt;&gt; Kilowatts </v>
      </c>
      <c r="W355" t="s">
        <v>113</v>
      </c>
      <c r="X355" t="s">
        <v>114</v>
      </c>
      <c r="Y355">
        <v>0.7457</v>
      </c>
    </row>
    <row r="356" spans="1:25" ht="15">
      <c r="A356" s="2" t="s">
        <v>32</v>
      </c>
      <c r="B356" s="18">
        <v>0.9375</v>
      </c>
      <c r="V356" t="str">
        <f t="shared" si="5"/>
        <v>HorsePower  &lt;&lt;&lt;&gt;&gt;&gt; Watts </v>
      </c>
      <c r="W356" t="s">
        <v>113</v>
      </c>
      <c r="X356" t="s">
        <v>110</v>
      </c>
      <c r="Y356">
        <v>745.7</v>
      </c>
    </row>
    <row r="357" spans="2:25" ht="15">
      <c r="B357" s="18">
        <v>0.9449</v>
      </c>
      <c r="D357" s="1">
        <v>24</v>
      </c>
      <c r="V357" t="str">
        <f t="shared" si="5"/>
        <v>HorsePower (boiler)  &lt;&lt;&lt;&gt;&gt;&gt; BTU/Hour </v>
      </c>
      <c r="W357" t="s">
        <v>322</v>
      </c>
      <c r="X357" t="s">
        <v>827</v>
      </c>
      <c r="Y357">
        <v>33479</v>
      </c>
    </row>
    <row r="358" spans="1:25" ht="15">
      <c r="A358" s="2" t="s">
        <v>34</v>
      </c>
      <c r="B358" s="18">
        <v>0.9531</v>
      </c>
      <c r="V358" t="str">
        <f t="shared" si="5"/>
        <v>HorsePower (boiler)  &lt;&lt;&lt;&gt;&gt;&gt; Kilowatts </v>
      </c>
      <c r="W358" t="s">
        <v>322</v>
      </c>
      <c r="X358" t="s">
        <v>114</v>
      </c>
      <c r="Y358">
        <v>9.803</v>
      </c>
    </row>
    <row r="359" spans="2:25" ht="15">
      <c r="B359" s="18">
        <v>0.9646</v>
      </c>
      <c r="D359" s="1">
        <v>24.5</v>
      </c>
      <c r="V359" t="str">
        <f t="shared" si="5"/>
        <v>HorsePower (metric)  &lt;&lt;&lt;&gt;&gt;&gt; HorsePower </v>
      </c>
      <c r="W359" t="s">
        <v>323</v>
      </c>
      <c r="X359" t="s">
        <v>113</v>
      </c>
      <c r="Y359">
        <v>0.9863</v>
      </c>
    </row>
    <row r="360" spans="1:25" ht="15">
      <c r="A360" s="2" t="s">
        <v>37</v>
      </c>
      <c r="B360" s="18">
        <v>0.9688</v>
      </c>
      <c r="V360" t="str">
        <f t="shared" si="5"/>
        <v>HorsePower-Hours  &lt;&lt;&lt;&gt;&gt;&gt; BTU </v>
      </c>
      <c r="W360" t="s">
        <v>822</v>
      </c>
      <c r="X360" t="s">
        <v>818</v>
      </c>
      <c r="Y360">
        <v>2547</v>
      </c>
    </row>
    <row r="361" spans="2:25" ht="15">
      <c r="B361" s="18">
        <v>0.9843</v>
      </c>
      <c r="D361" s="1">
        <v>25</v>
      </c>
      <c r="V361" t="str">
        <f t="shared" si="5"/>
        <v>HorsePower-Hours  &lt;&lt;&lt;&gt;&gt;&gt; Ergs </v>
      </c>
      <c r="W361" t="s">
        <v>822</v>
      </c>
      <c r="X361" t="s">
        <v>819</v>
      </c>
      <c r="Y361">
        <v>26800000000000</v>
      </c>
    </row>
    <row r="362" spans="1:25" ht="15">
      <c r="A362" s="2" t="s">
        <v>42</v>
      </c>
      <c r="B362" s="18">
        <v>0.9844</v>
      </c>
      <c r="V362" t="str">
        <f t="shared" si="5"/>
        <v>HorsePower-Hours  &lt;&lt;&lt;&gt;&gt;&gt; Foot-lbs </v>
      </c>
      <c r="W362" t="s">
        <v>822</v>
      </c>
      <c r="X362" t="s">
        <v>820</v>
      </c>
      <c r="Y362">
        <v>1980000</v>
      </c>
    </row>
    <row r="363" spans="1:25" ht="15">
      <c r="A363" s="2" t="s">
        <v>44</v>
      </c>
      <c r="B363" s="18">
        <v>1</v>
      </c>
      <c r="V363" t="str">
        <f t="shared" si="5"/>
        <v>HorsePower-Hours  &lt;&lt;&lt;&gt;&gt;&gt; Gram-Calories </v>
      </c>
      <c r="W363" t="s">
        <v>822</v>
      </c>
      <c r="X363" t="s">
        <v>821</v>
      </c>
      <c r="Y363">
        <v>641190</v>
      </c>
    </row>
    <row r="364" spans="2:25" ht="15">
      <c r="B364" s="18">
        <v>1.0039</v>
      </c>
      <c r="D364" s="1">
        <v>25.5</v>
      </c>
      <c r="V364" t="str">
        <f t="shared" si="5"/>
        <v>HorsePower-Hours  &lt;&lt;&lt;&gt;&gt;&gt; Joules </v>
      </c>
      <c r="W364" t="s">
        <v>822</v>
      </c>
      <c r="X364" t="s">
        <v>823</v>
      </c>
      <c r="Y364">
        <v>2684000</v>
      </c>
    </row>
    <row r="365" spans="1:25" ht="15">
      <c r="A365" s="2" t="s">
        <v>47</v>
      </c>
      <c r="B365" s="18">
        <v>1.0156</v>
      </c>
      <c r="V365" t="str">
        <f t="shared" si="5"/>
        <v>HorsePower-Hours  &lt;&lt;&lt;&gt;&gt;&gt; Kilogram-Calories </v>
      </c>
      <c r="W365" t="s">
        <v>822</v>
      </c>
      <c r="X365" t="s">
        <v>824</v>
      </c>
      <c r="Y365">
        <v>641.1</v>
      </c>
    </row>
    <row r="366" spans="2:25" ht="15">
      <c r="B366" s="18">
        <v>1.0236</v>
      </c>
      <c r="D366" s="1">
        <v>26</v>
      </c>
      <c r="V366" t="str">
        <f t="shared" si="5"/>
        <v>HorsePower-Hours  &lt;&lt;&lt;&gt;&gt;&gt; Kilogram-meters </v>
      </c>
      <c r="W366" t="s">
        <v>822</v>
      </c>
      <c r="X366" t="s">
        <v>825</v>
      </c>
      <c r="Y366">
        <v>273700</v>
      </c>
    </row>
    <row r="367" spans="1:25" ht="15">
      <c r="A367" s="2" t="s">
        <v>49</v>
      </c>
      <c r="B367" s="18">
        <v>1.0312</v>
      </c>
      <c r="V367" t="str">
        <f t="shared" si="5"/>
        <v>HorsePower-Hours  &lt;&lt;&lt;&gt;&gt;&gt; Kilowatt-Hours </v>
      </c>
      <c r="W367" t="s">
        <v>822</v>
      </c>
      <c r="X367" t="s">
        <v>826</v>
      </c>
      <c r="Y367">
        <v>0.7457</v>
      </c>
    </row>
    <row r="368" spans="2:25" ht="15">
      <c r="B368" s="18">
        <v>1.0433</v>
      </c>
      <c r="D368" s="1">
        <v>26.5</v>
      </c>
      <c r="V368" t="str">
        <f t="shared" si="5"/>
        <v>Hours (mean solar)  &lt;&lt;&lt;&gt;&gt;&gt; Days </v>
      </c>
      <c r="W368" t="s">
        <v>324</v>
      </c>
      <c r="X368" t="s">
        <v>325</v>
      </c>
      <c r="Y368">
        <v>0.04166667</v>
      </c>
    </row>
    <row r="369" spans="1:25" ht="15">
      <c r="A369" s="2" t="s">
        <v>52</v>
      </c>
      <c r="B369" s="18">
        <v>1.0469</v>
      </c>
      <c r="V369" t="str">
        <f t="shared" si="5"/>
        <v>Hours (mean solar)  &lt;&lt;&lt;&gt;&gt;&gt; Weeks </v>
      </c>
      <c r="W369" t="s">
        <v>324</v>
      </c>
      <c r="X369" t="s">
        <v>326</v>
      </c>
      <c r="Y369">
        <v>0.005952381</v>
      </c>
    </row>
    <row r="370" spans="1:25" ht="15">
      <c r="A370" s="2" t="s">
        <v>54</v>
      </c>
      <c r="B370" s="18">
        <v>1.0625</v>
      </c>
      <c r="V370" t="str">
        <f t="shared" si="5"/>
        <v>Hundredweight (long) &lt;&lt;&lt;&gt;&gt;&gt; Kilograms (kg)</v>
      </c>
      <c r="W370" t="s">
        <v>327</v>
      </c>
      <c r="X370" t="s">
        <v>295</v>
      </c>
      <c r="Y370">
        <v>50.80235</v>
      </c>
    </row>
    <row r="371" spans="2:25" ht="15">
      <c r="B371" s="18">
        <v>1.063</v>
      </c>
      <c r="D371" s="1">
        <v>27</v>
      </c>
      <c r="V371" t="str">
        <f t="shared" si="5"/>
        <v>Hundredweight (short) &lt;&lt;&lt;&gt;&gt;&gt; Kilogram (kg)</v>
      </c>
      <c r="W371" t="s">
        <v>328</v>
      </c>
      <c r="X371" t="s">
        <v>329</v>
      </c>
      <c r="Y371">
        <v>45.35924</v>
      </c>
    </row>
    <row r="372" spans="1:25" ht="15">
      <c r="A372" s="2" t="s">
        <v>57</v>
      </c>
      <c r="B372" s="18">
        <v>1.0781</v>
      </c>
      <c r="V372" t="str">
        <f t="shared" si="5"/>
        <v>Hundredweights (long)  &lt;&lt;&lt;&gt;&gt;&gt; Pounds </v>
      </c>
      <c r="W372" t="s">
        <v>330</v>
      </c>
      <c r="X372" t="s">
        <v>247</v>
      </c>
      <c r="Y372">
        <v>112</v>
      </c>
    </row>
    <row r="373" spans="2:25" ht="15">
      <c r="B373" s="18">
        <v>1.0827</v>
      </c>
      <c r="D373" s="1">
        <v>27.5</v>
      </c>
      <c r="V373" t="str">
        <f t="shared" si="5"/>
        <v>Hundredweights (long)  &lt;&lt;&lt;&gt;&gt;&gt; Tons (long) </v>
      </c>
      <c r="W373" t="s">
        <v>330</v>
      </c>
      <c r="X373" t="s">
        <v>331</v>
      </c>
      <c r="Y373">
        <v>0.05</v>
      </c>
    </row>
    <row r="374" spans="1:25" ht="15">
      <c r="A374" s="2" t="s">
        <v>62</v>
      </c>
      <c r="B374" s="18">
        <v>1.0938</v>
      </c>
      <c r="V374" t="str">
        <f t="shared" si="5"/>
        <v>Hundredweights (short)  &lt;&lt;&lt;&gt;&gt;&gt; Ounces (avoirdupois) </v>
      </c>
      <c r="W374" t="s">
        <v>332</v>
      </c>
      <c r="X374" t="s">
        <v>292</v>
      </c>
      <c r="Y374">
        <v>1600</v>
      </c>
    </row>
    <row r="375" spans="2:25" ht="15">
      <c r="B375" s="18">
        <v>1.1024</v>
      </c>
      <c r="D375" s="1">
        <v>28</v>
      </c>
      <c r="V375" t="str">
        <f t="shared" si="5"/>
        <v>Hundredweights (short)  &lt;&lt;&lt;&gt;&gt;&gt; Pounds </v>
      </c>
      <c r="W375" t="s">
        <v>332</v>
      </c>
      <c r="X375" t="s">
        <v>247</v>
      </c>
      <c r="Y375">
        <v>100</v>
      </c>
    </row>
    <row r="376" spans="1:25" ht="15">
      <c r="A376" s="2" t="s">
        <v>65</v>
      </c>
      <c r="B376" s="18">
        <v>1.1094</v>
      </c>
      <c r="V376" t="str">
        <f t="shared" si="5"/>
        <v>Hundredweights (short)  &lt;&lt;&lt;&gt;&gt;&gt; Tons (long) </v>
      </c>
      <c r="W376" t="s">
        <v>332</v>
      </c>
      <c r="X376" t="s">
        <v>331</v>
      </c>
      <c r="Y376">
        <v>0.0446429</v>
      </c>
    </row>
    <row r="377" spans="2:25" ht="15">
      <c r="B377" s="18">
        <v>1.122</v>
      </c>
      <c r="D377" s="1">
        <v>28.5</v>
      </c>
      <c r="V377" t="str">
        <f t="shared" si="5"/>
        <v>Hundredweights (short)  &lt;&lt;&lt;&gt;&gt;&gt; Tons (metric) </v>
      </c>
      <c r="W377" t="s">
        <v>332</v>
      </c>
      <c r="X377" t="s">
        <v>333</v>
      </c>
      <c r="Y377">
        <v>0.0453592</v>
      </c>
    </row>
    <row r="378" spans="1:25" ht="15">
      <c r="A378" s="2" t="s">
        <v>68</v>
      </c>
      <c r="B378" s="18">
        <v>1.125</v>
      </c>
      <c r="V378" t="str">
        <f t="shared" si="5"/>
        <v>Inches &lt;&lt;&lt;&gt;&gt;&gt; Centimeters</v>
      </c>
      <c r="W378" t="s">
        <v>0</v>
      </c>
      <c r="X378" t="s">
        <v>2</v>
      </c>
      <c r="Y378">
        <v>2.54</v>
      </c>
    </row>
    <row r="379" spans="1:25" ht="15">
      <c r="A379" s="2" t="s">
        <v>71</v>
      </c>
      <c r="B379" s="18">
        <v>1.1406</v>
      </c>
      <c r="V379" t="str">
        <f t="shared" si="5"/>
        <v>Inches &lt;&lt;&lt;&gt;&gt;&gt; Feet</v>
      </c>
      <c r="W379" t="s">
        <v>0</v>
      </c>
      <c r="X379" t="s">
        <v>3</v>
      </c>
      <c r="Y379">
        <v>0.08333333</v>
      </c>
    </row>
    <row r="380" spans="2:25" ht="15">
      <c r="B380" s="18">
        <v>1.1417</v>
      </c>
      <c r="D380" s="1">
        <v>29</v>
      </c>
      <c r="V380" t="str">
        <f t="shared" si="5"/>
        <v>Inches &lt;&lt;&lt;&gt;&gt;&gt; Meters</v>
      </c>
      <c r="W380" t="s">
        <v>0</v>
      </c>
      <c r="X380" t="s">
        <v>4</v>
      </c>
      <c r="Y380">
        <v>0.0254</v>
      </c>
    </row>
    <row r="381" spans="1:25" ht="15">
      <c r="A381" s="2" t="s">
        <v>73</v>
      </c>
      <c r="B381" s="18">
        <v>1.1562</v>
      </c>
      <c r="V381" t="str">
        <f t="shared" si="5"/>
        <v>Inches &lt;&lt;&lt;&gt;&gt;&gt; Miles</v>
      </c>
      <c r="W381" t="s">
        <v>0</v>
      </c>
      <c r="X381" t="s">
        <v>6</v>
      </c>
      <c r="Y381">
        <v>1.578E-05</v>
      </c>
    </row>
    <row r="382" spans="2:25" ht="15">
      <c r="B382" s="18">
        <v>1.1614</v>
      </c>
      <c r="D382" s="1">
        <v>29.5</v>
      </c>
      <c r="V382" t="str">
        <f t="shared" si="5"/>
        <v>Inches &lt;&lt;&lt;&gt;&gt;&gt; Millimeters</v>
      </c>
      <c r="W382" t="s">
        <v>0</v>
      </c>
      <c r="X382" t="s">
        <v>1</v>
      </c>
      <c r="Y382">
        <v>25.4</v>
      </c>
    </row>
    <row r="383" spans="1:25" ht="15">
      <c r="A383" s="2" t="s">
        <v>76</v>
      </c>
      <c r="B383" s="18">
        <v>1.1719</v>
      </c>
      <c r="V383" t="str">
        <f t="shared" si="5"/>
        <v>Inches &lt;&lt;&lt;&gt;&gt;&gt; Mils</v>
      </c>
      <c r="W383" t="s">
        <v>0</v>
      </c>
      <c r="X383" t="s">
        <v>142</v>
      </c>
      <c r="Y383">
        <v>1000</v>
      </c>
    </row>
    <row r="384" spans="2:25" ht="15">
      <c r="B384" s="18">
        <v>1.1811</v>
      </c>
      <c r="D384" s="1">
        <v>30</v>
      </c>
      <c r="V384" t="str">
        <f t="shared" si="5"/>
        <v>Inches &lt;&lt;&lt;&gt;&gt;&gt; Yards</v>
      </c>
      <c r="W384" t="s">
        <v>0</v>
      </c>
      <c r="X384" t="s">
        <v>5</v>
      </c>
      <c r="Y384">
        <v>0.027777778</v>
      </c>
    </row>
    <row r="385" spans="1:25" ht="15">
      <c r="A385" s="2" t="s">
        <v>80</v>
      </c>
      <c r="B385" s="18">
        <v>1.1875</v>
      </c>
      <c r="V385" t="str">
        <f t="shared" si="5"/>
        <v>Inches of Mercury  &lt;&lt;&lt;&gt;&gt;&gt; Atmospheres </v>
      </c>
      <c r="W385" t="s">
        <v>334</v>
      </c>
      <c r="X385" t="s">
        <v>792</v>
      </c>
      <c r="Y385">
        <v>0.03342</v>
      </c>
    </row>
    <row r="386" spans="2:25" ht="15">
      <c r="B386" s="18">
        <v>1.2008</v>
      </c>
      <c r="D386" s="1">
        <v>30.5</v>
      </c>
      <c r="V386" t="str">
        <f t="shared" si="5"/>
        <v>Inches of Mercury  &lt;&lt;&lt;&gt;&gt;&gt; Feet of water </v>
      </c>
      <c r="W386" t="s">
        <v>334</v>
      </c>
      <c r="X386" t="s">
        <v>144</v>
      </c>
      <c r="Y386">
        <v>1.133</v>
      </c>
    </row>
    <row r="387" spans="1:25" ht="15">
      <c r="A387" s="2" t="s">
        <v>84</v>
      </c>
      <c r="B387" s="18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334</v>
      </c>
      <c r="X387" t="s">
        <v>797</v>
      </c>
      <c r="Y387">
        <v>0.03453</v>
      </c>
    </row>
    <row r="388" spans="1:25" ht="15">
      <c r="A388" s="2" t="s">
        <v>86</v>
      </c>
      <c r="B388" s="18">
        <v>1.2188</v>
      </c>
      <c r="V388" t="str">
        <f t="shared" si="6"/>
        <v>Inches of Mercury  &lt;&lt;&lt;&gt;&gt;&gt; Kgs/sq. meter </v>
      </c>
      <c r="W388" t="s">
        <v>334</v>
      </c>
      <c r="X388" t="s">
        <v>799</v>
      </c>
      <c r="Y388">
        <v>345.3</v>
      </c>
    </row>
    <row r="389" spans="2:25" ht="15">
      <c r="B389" s="18">
        <v>1.2205</v>
      </c>
      <c r="D389" s="1">
        <v>31</v>
      </c>
      <c r="V389" t="str">
        <f t="shared" si="6"/>
        <v>Inches of Mercury  &lt;&lt;&lt;&gt;&gt;&gt; Pounds/sq. ft. </v>
      </c>
      <c r="W389" t="s">
        <v>334</v>
      </c>
      <c r="X389" t="s">
        <v>335</v>
      </c>
      <c r="Y389">
        <v>70.73</v>
      </c>
    </row>
    <row r="390" spans="1:25" ht="15">
      <c r="A390" s="2" t="s">
        <v>89</v>
      </c>
      <c r="B390" s="18">
        <v>1.2344</v>
      </c>
      <c r="V390" t="str">
        <f t="shared" si="6"/>
        <v>Inches of Mercury  &lt;&lt;&lt;&gt;&gt;&gt; Pounds/sq. in. </v>
      </c>
      <c r="W390" t="s">
        <v>334</v>
      </c>
      <c r="X390" t="s">
        <v>336</v>
      </c>
      <c r="Y390">
        <v>0.4912</v>
      </c>
    </row>
    <row r="391" spans="2:25" ht="15">
      <c r="B391" s="18">
        <v>1.2402</v>
      </c>
      <c r="D391" s="1">
        <v>31.5</v>
      </c>
      <c r="V391" t="str">
        <f t="shared" si="6"/>
        <v>Inches of water (at 4øC) &lt;&lt;&lt;&gt;&gt;&gt; Atmospheres </v>
      </c>
      <c r="W391" t="s">
        <v>337</v>
      </c>
      <c r="X391" t="s">
        <v>792</v>
      </c>
      <c r="Y391">
        <v>0.002458</v>
      </c>
    </row>
    <row r="392" spans="1:25" ht="15">
      <c r="A392" s="2" t="s">
        <v>91</v>
      </c>
      <c r="B392" s="18">
        <v>1.25</v>
      </c>
      <c r="V392" t="str">
        <f t="shared" si="6"/>
        <v>Inches of water (at 4øC) &lt;&lt;&lt;&gt;&gt;&gt; Inches of Mercury </v>
      </c>
      <c r="W392" t="s">
        <v>337</v>
      </c>
      <c r="X392" t="s">
        <v>334</v>
      </c>
      <c r="Y392">
        <v>0.07355</v>
      </c>
    </row>
    <row r="393" spans="2:25" ht="15">
      <c r="B393" s="18">
        <v>1.2598</v>
      </c>
      <c r="D393" s="1">
        <v>32</v>
      </c>
      <c r="V393" t="str">
        <f t="shared" si="6"/>
        <v>Inches of water (at 4øC) &lt;&lt;&lt;&gt;&gt;&gt; Kgs/sq. cm </v>
      </c>
      <c r="W393" t="s">
        <v>337</v>
      </c>
      <c r="X393" t="s">
        <v>797</v>
      </c>
      <c r="Y393">
        <v>0.00254</v>
      </c>
    </row>
    <row r="394" spans="1:25" ht="15">
      <c r="A394" s="2" t="s">
        <v>94</v>
      </c>
      <c r="B394" s="18">
        <v>1.2656</v>
      </c>
      <c r="V394" t="str">
        <f t="shared" si="6"/>
        <v>Inches of water (at 4øC) &lt;&lt;&lt;&gt;&gt;&gt; Ounces/sq. Inch </v>
      </c>
      <c r="W394" t="s">
        <v>337</v>
      </c>
      <c r="X394" t="s">
        <v>338</v>
      </c>
      <c r="Y394">
        <v>0.5781</v>
      </c>
    </row>
    <row r="395" spans="2:25" ht="15">
      <c r="B395" s="18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337</v>
      </c>
      <c r="X395" t="s">
        <v>814</v>
      </c>
      <c r="Y395">
        <v>5.204</v>
      </c>
    </row>
    <row r="396" spans="1:25" ht="15">
      <c r="A396" s="2" t="s">
        <v>98</v>
      </c>
      <c r="B396" s="18">
        <v>1.2812</v>
      </c>
      <c r="V396" t="str">
        <f t="shared" si="6"/>
        <v>Inches of water (at 4øC) &lt;&lt;&lt;&gt;&gt;&gt; Pounds/sq. Inch </v>
      </c>
      <c r="W396" t="s">
        <v>337</v>
      </c>
      <c r="X396" t="s">
        <v>800</v>
      </c>
      <c r="Y396">
        <v>0.03613</v>
      </c>
    </row>
    <row r="397" spans="1:25" ht="15">
      <c r="A397" s="2" t="s">
        <v>100</v>
      </c>
      <c r="B397" s="18">
        <v>1.2969</v>
      </c>
      <c r="V397" t="str">
        <f t="shared" si="6"/>
        <v>Inches per Minute &lt;&lt;&lt;&gt;&gt;&gt; Centimeters per Minute</v>
      </c>
      <c r="W397" t="s">
        <v>146</v>
      </c>
      <c r="X397" t="s">
        <v>145</v>
      </c>
      <c r="Y397">
        <v>2.54</v>
      </c>
    </row>
    <row r="398" spans="2:25" ht="15">
      <c r="B398" s="18">
        <v>1.2992</v>
      </c>
      <c r="D398" s="1">
        <v>33</v>
      </c>
      <c r="V398" t="str">
        <f t="shared" si="6"/>
        <v>Inches per Minute &lt;&lt;&lt;&gt;&gt;&gt; Meters per Minute</v>
      </c>
      <c r="W398" t="s">
        <v>146</v>
      </c>
      <c r="X398" t="s">
        <v>263</v>
      </c>
      <c r="Y398">
        <v>0.0254</v>
      </c>
    </row>
    <row r="399" spans="1:25" ht="15">
      <c r="A399" s="2" t="s">
        <v>103</v>
      </c>
      <c r="B399" s="18">
        <v>1.3125</v>
      </c>
      <c r="V399" t="str">
        <f t="shared" si="6"/>
        <v>Inches per Minute &lt;&lt;&lt;&gt;&gt;&gt; Millimeters per Minute</v>
      </c>
      <c r="W399" t="s">
        <v>146</v>
      </c>
      <c r="X399" t="s">
        <v>339</v>
      </c>
      <c r="Y399">
        <v>25.4</v>
      </c>
    </row>
    <row r="400" spans="2:25" ht="15">
      <c r="B400" s="18">
        <v>1.3189</v>
      </c>
      <c r="D400" s="1">
        <v>33.5</v>
      </c>
      <c r="V400" t="str">
        <f t="shared" si="6"/>
        <v>international Ampere  &lt;&lt;&lt;&gt;&gt;&gt; Ampere (absolute) </v>
      </c>
      <c r="W400" t="s">
        <v>340</v>
      </c>
      <c r="X400" t="s">
        <v>255</v>
      </c>
      <c r="Y400">
        <v>0.9998</v>
      </c>
    </row>
    <row r="401" spans="1:25" ht="15">
      <c r="A401" s="2" t="s">
        <v>105</v>
      </c>
      <c r="B401" s="18">
        <v>1.3281</v>
      </c>
      <c r="V401" t="str">
        <f t="shared" si="6"/>
        <v>international Volt  &lt;&lt;&lt;&gt;&gt;&gt; Joules </v>
      </c>
      <c r="W401" t="s">
        <v>341</v>
      </c>
      <c r="X401" t="s">
        <v>823</v>
      </c>
      <c r="Y401">
        <v>96540</v>
      </c>
    </row>
    <row r="402" spans="2:25" ht="15">
      <c r="B402" s="18">
        <v>1.3386</v>
      </c>
      <c r="D402" s="1">
        <v>34</v>
      </c>
      <c r="V402" t="str">
        <f t="shared" si="6"/>
        <v>international Volt  &lt;&lt;&lt;&gt;&gt;&gt; Joules (absolute) </v>
      </c>
      <c r="W402" t="s">
        <v>341</v>
      </c>
      <c r="X402" t="s">
        <v>342</v>
      </c>
      <c r="Y402">
        <v>1.59E-19</v>
      </c>
    </row>
    <row r="403" spans="1:25" ht="15">
      <c r="A403" s="2" t="s">
        <v>711</v>
      </c>
      <c r="B403" s="18">
        <v>1.3438</v>
      </c>
      <c r="V403" t="str">
        <f t="shared" si="6"/>
        <v>Joules  &lt;&lt;&lt;&gt;&gt;&gt; BTU </v>
      </c>
      <c r="W403" t="s">
        <v>823</v>
      </c>
      <c r="X403" t="s">
        <v>818</v>
      </c>
      <c r="Y403">
        <v>0.000948</v>
      </c>
    </row>
    <row r="404" spans="2:25" ht="15">
      <c r="B404" s="18">
        <v>1.3583</v>
      </c>
      <c r="D404" s="1">
        <v>34.5</v>
      </c>
      <c r="V404" t="str">
        <f t="shared" si="6"/>
        <v>Joules  &lt;&lt;&lt;&gt;&gt;&gt; Ergs </v>
      </c>
      <c r="W404" t="s">
        <v>823</v>
      </c>
      <c r="X404" t="s">
        <v>819</v>
      </c>
      <c r="Y404">
        <v>10000000</v>
      </c>
    </row>
    <row r="405" spans="1:25" ht="15">
      <c r="A405" s="2" t="s">
        <v>715</v>
      </c>
      <c r="B405" s="18">
        <v>1.3594</v>
      </c>
      <c r="V405" t="str">
        <f t="shared" si="6"/>
        <v>Joules  &lt;&lt;&lt;&gt;&gt;&gt; Foot-pounds </v>
      </c>
      <c r="W405" t="s">
        <v>823</v>
      </c>
      <c r="X405" t="s">
        <v>270</v>
      </c>
      <c r="Y405">
        <v>0.7376</v>
      </c>
    </row>
    <row r="406" spans="1:25" ht="15">
      <c r="A406" s="2" t="s">
        <v>717</v>
      </c>
      <c r="B406" s="18">
        <v>1.375</v>
      </c>
      <c r="V406" t="str">
        <f t="shared" si="6"/>
        <v>Joules  &lt;&lt;&lt;&gt;&gt;&gt; Kilogram-Calories </v>
      </c>
      <c r="W406" t="s">
        <v>823</v>
      </c>
      <c r="X406" t="s">
        <v>824</v>
      </c>
      <c r="Y406">
        <v>0.0002389</v>
      </c>
    </row>
    <row r="407" spans="2:25" ht="15">
      <c r="B407" s="18">
        <v>1.378</v>
      </c>
      <c r="D407" s="1">
        <v>35</v>
      </c>
      <c r="V407" t="str">
        <f t="shared" si="6"/>
        <v>Joules  &lt;&lt;&lt;&gt;&gt;&gt; Kilogram-meters </v>
      </c>
      <c r="W407" t="s">
        <v>823</v>
      </c>
      <c r="X407" t="s">
        <v>825</v>
      </c>
      <c r="Y407">
        <v>0.102</v>
      </c>
    </row>
    <row r="408" spans="1:25" ht="15">
      <c r="A408" s="2" t="s">
        <v>720</v>
      </c>
      <c r="B408" s="18">
        <v>1.3906</v>
      </c>
      <c r="V408" t="str">
        <f t="shared" si="6"/>
        <v>Joules  &lt;&lt;&lt;&gt;&gt;&gt; Poundals </v>
      </c>
      <c r="W408" t="s">
        <v>823</v>
      </c>
      <c r="X408" t="s">
        <v>246</v>
      </c>
      <c r="Y408">
        <v>723.3</v>
      </c>
    </row>
    <row r="409" spans="2:25" ht="15">
      <c r="B409" s="18">
        <v>1.3976</v>
      </c>
      <c r="D409" s="1">
        <v>35.5</v>
      </c>
      <c r="V409" t="str">
        <f t="shared" si="6"/>
        <v>Joules  &lt;&lt;&lt;&gt;&gt;&gt; Pounds </v>
      </c>
      <c r="W409" t="s">
        <v>823</v>
      </c>
      <c r="X409" t="s">
        <v>247</v>
      </c>
      <c r="Y409">
        <v>22.48</v>
      </c>
    </row>
    <row r="410" spans="1:25" ht="15">
      <c r="A410" s="2" t="s">
        <v>723</v>
      </c>
      <c r="B410" s="18">
        <v>1.4062</v>
      </c>
      <c r="V410" t="str">
        <f t="shared" si="6"/>
        <v>Joules  &lt;&lt;&lt;&gt;&gt;&gt; Watt-Hours </v>
      </c>
      <c r="W410" t="s">
        <v>823</v>
      </c>
      <c r="X410" t="s">
        <v>252</v>
      </c>
      <c r="Y410">
        <v>0.0002778</v>
      </c>
    </row>
    <row r="411" spans="2:25" ht="15">
      <c r="B411" s="18">
        <v>1.4173</v>
      </c>
      <c r="D411" s="1">
        <v>36</v>
      </c>
      <c r="V411" t="str">
        <f t="shared" si="6"/>
        <v>Joules/Centimeter &lt;&lt;&lt;&gt;&gt;&gt; Dynes</v>
      </c>
      <c r="W411" t="s">
        <v>240</v>
      </c>
      <c r="X411" t="s">
        <v>239</v>
      </c>
      <c r="Y411">
        <v>10000000</v>
      </c>
    </row>
    <row r="412" spans="1:25" ht="15">
      <c r="A412" s="2" t="s">
        <v>726</v>
      </c>
      <c r="B412" s="18">
        <v>1.4219</v>
      </c>
      <c r="V412" t="str">
        <f t="shared" si="6"/>
        <v>Joules/Centimeters  &lt;&lt;&lt;&gt;&gt;&gt; dynes </v>
      </c>
      <c r="W412" t="s">
        <v>343</v>
      </c>
      <c r="X412" t="s">
        <v>344</v>
      </c>
      <c r="Y412">
        <v>10000000</v>
      </c>
    </row>
    <row r="413" spans="2:25" ht="15">
      <c r="B413" s="18">
        <v>1.437</v>
      </c>
      <c r="D413" s="1">
        <v>36.5</v>
      </c>
      <c r="V413" t="str">
        <f t="shared" si="6"/>
        <v>Joules/Centimeters  &lt;&lt;&lt;&gt;&gt;&gt; Grams </v>
      </c>
      <c r="W413" t="s">
        <v>343</v>
      </c>
      <c r="X413" t="s">
        <v>135</v>
      </c>
      <c r="Y413">
        <v>10200</v>
      </c>
    </row>
    <row r="414" spans="1:25" ht="15">
      <c r="A414" s="2" t="s">
        <v>728</v>
      </c>
      <c r="B414" s="18">
        <v>1.4375</v>
      </c>
      <c r="V414" t="str">
        <f t="shared" si="6"/>
        <v>Joules/Centimeters  &lt;&lt;&lt;&gt;&gt;&gt; Joules/Meter (newton) </v>
      </c>
      <c r="W414" t="s">
        <v>343</v>
      </c>
      <c r="X414" t="s">
        <v>345</v>
      </c>
      <c r="Y414">
        <v>100</v>
      </c>
    </row>
    <row r="415" spans="1:25" ht="15">
      <c r="A415" s="2" t="s">
        <v>733</v>
      </c>
      <c r="B415" s="18">
        <v>1.4531</v>
      </c>
      <c r="V415" t="str">
        <f t="shared" si="6"/>
        <v>Kilograms &lt;&lt;&lt;&gt;&gt;&gt; Dynes</v>
      </c>
      <c r="W415" t="s">
        <v>10</v>
      </c>
      <c r="X415" t="s">
        <v>239</v>
      </c>
      <c r="Y415">
        <v>980665</v>
      </c>
    </row>
    <row r="416" spans="2:25" ht="15">
      <c r="B416" s="18">
        <v>1.4567</v>
      </c>
      <c r="D416" s="1">
        <v>37</v>
      </c>
      <c r="V416" t="str">
        <f t="shared" si="6"/>
        <v>Kilograms &lt;&lt;&lt;&gt;&gt;&gt; Grams (g)</v>
      </c>
      <c r="W416" t="s">
        <v>10</v>
      </c>
      <c r="X416" t="s">
        <v>346</v>
      </c>
      <c r="Y416">
        <v>1000</v>
      </c>
    </row>
    <row r="417" spans="1:25" ht="15">
      <c r="A417" s="2" t="s">
        <v>736</v>
      </c>
      <c r="B417" s="18">
        <v>1.4688</v>
      </c>
      <c r="V417" t="str">
        <f t="shared" si="6"/>
        <v>Kilograms &lt;&lt;&lt;&gt;&gt;&gt; Hundredweight (long)</v>
      </c>
      <c r="W417" t="s">
        <v>10</v>
      </c>
      <c r="X417" t="s">
        <v>327</v>
      </c>
      <c r="Y417">
        <v>0.01968413</v>
      </c>
    </row>
    <row r="418" spans="2:25" ht="15">
      <c r="B418" s="18">
        <v>1.4764</v>
      </c>
      <c r="D418" s="1">
        <v>37.5</v>
      </c>
      <c r="V418" t="str">
        <f t="shared" si="6"/>
        <v>Kilograms &lt;&lt;&lt;&gt;&gt;&gt; Hundredweight (short)</v>
      </c>
      <c r="W418" t="s">
        <v>10</v>
      </c>
      <c r="X418" t="s">
        <v>328</v>
      </c>
      <c r="Y418">
        <v>0.02204622</v>
      </c>
    </row>
    <row r="419" spans="1:25" ht="15">
      <c r="A419" s="2" t="s">
        <v>738</v>
      </c>
      <c r="B419" s="18">
        <v>1.4844</v>
      </c>
      <c r="V419" t="str">
        <f t="shared" si="6"/>
        <v>Kilograms &lt;&lt;&lt;&gt;&gt;&gt; Ounces (avoirdupois)</v>
      </c>
      <c r="W419" t="s">
        <v>10</v>
      </c>
      <c r="X419" t="s">
        <v>296</v>
      </c>
      <c r="Y419">
        <v>35.27397</v>
      </c>
    </row>
    <row r="420" spans="2:25" ht="15">
      <c r="B420" s="18">
        <v>1.4961</v>
      </c>
      <c r="D420" s="1">
        <v>38</v>
      </c>
      <c r="V420" t="str">
        <f t="shared" si="6"/>
        <v>Kilograms &lt;&lt;&lt;&gt;&gt;&gt; Ounces (troy)</v>
      </c>
      <c r="W420" t="s">
        <v>10</v>
      </c>
      <c r="X420" t="s">
        <v>297</v>
      </c>
      <c r="Y420">
        <v>32.15074</v>
      </c>
    </row>
    <row r="421" spans="1:25" ht="15">
      <c r="A421" s="2" t="s">
        <v>741</v>
      </c>
      <c r="B421" s="18">
        <v>1.5</v>
      </c>
      <c r="V421" t="str">
        <f t="shared" si="6"/>
        <v>Kilograms &lt;&lt;&lt;&gt;&gt;&gt; Pounds (avoirdupois)</v>
      </c>
      <c r="W421" t="s">
        <v>10</v>
      </c>
      <c r="X421" t="s">
        <v>347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10</v>
      </c>
      <c r="X422" t="s">
        <v>348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10</v>
      </c>
      <c r="X423" t="s">
        <v>349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10</v>
      </c>
      <c r="X424" t="s">
        <v>350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10</v>
      </c>
      <c r="X425" t="s">
        <v>351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10</v>
      </c>
      <c r="X426" t="s">
        <v>352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245</v>
      </c>
      <c r="X427" t="s">
        <v>244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245</v>
      </c>
      <c r="X428" t="s">
        <v>135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245</v>
      </c>
      <c r="X429" t="s">
        <v>353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245</v>
      </c>
      <c r="X430" t="s">
        <v>354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245</v>
      </c>
      <c r="X431" t="s">
        <v>246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245</v>
      </c>
      <c r="X432" t="s">
        <v>247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245</v>
      </c>
      <c r="X433" t="s">
        <v>331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245</v>
      </c>
      <c r="X434" t="s">
        <v>355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356</v>
      </c>
      <c r="X435" t="s">
        <v>357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356</v>
      </c>
      <c r="X436" t="s">
        <v>358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356</v>
      </c>
      <c r="X437" t="s">
        <v>359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360</v>
      </c>
      <c r="X438" t="s">
        <v>361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360</v>
      </c>
      <c r="X439" t="s">
        <v>362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360</v>
      </c>
      <c r="X440" t="s">
        <v>363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360</v>
      </c>
      <c r="X441" t="s">
        <v>364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360</v>
      </c>
      <c r="X442" t="s">
        <v>365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360</v>
      </c>
      <c r="X443" t="s">
        <v>366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367</v>
      </c>
      <c r="X444" t="s">
        <v>368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369</v>
      </c>
      <c r="X445" t="s">
        <v>239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370</v>
      </c>
      <c r="X446" t="s">
        <v>365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370</v>
      </c>
      <c r="X447" t="s">
        <v>366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371</v>
      </c>
      <c r="X448" t="s">
        <v>372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373</v>
      </c>
      <c r="X449" t="s">
        <v>242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374</v>
      </c>
      <c r="X450" t="s">
        <v>120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375</v>
      </c>
      <c r="X451" t="s">
        <v>376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375</v>
      </c>
      <c r="X452" t="s">
        <v>377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375</v>
      </c>
      <c r="X453" t="s">
        <v>378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375</v>
      </c>
      <c r="X454" t="s">
        <v>379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375</v>
      </c>
      <c r="X455" t="s">
        <v>380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375</v>
      </c>
      <c r="X456" t="s">
        <v>381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375</v>
      </c>
      <c r="X457" t="s">
        <v>382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375</v>
      </c>
      <c r="X458" t="s">
        <v>383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375</v>
      </c>
      <c r="X459" t="s">
        <v>384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385</v>
      </c>
      <c r="X460" t="s">
        <v>386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154</v>
      </c>
      <c r="X461" t="s">
        <v>151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154</v>
      </c>
      <c r="X462" t="s">
        <v>152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154</v>
      </c>
      <c r="X463" t="s">
        <v>153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154</v>
      </c>
      <c r="X464" t="s">
        <v>155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154</v>
      </c>
      <c r="X465" t="s">
        <v>156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154</v>
      </c>
      <c r="X466" t="s">
        <v>157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161</v>
      </c>
      <c r="X467" t="s">
        <v>387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161</v>
      </c>
      <c r="X468" t="s">
        <v>160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161</v>
      </c>
      <c r="X469" t="s">
        <v>162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161</v>
      </c>
      <c r="X470" t="s">
        <v>163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388</v>
      </c>
      <c r="X471" t="s">
        <v>242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826</v>
      </c>
      <c r="X472" t="s">
        <v>818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826</v>
      </c>
      <c r="X473" t="s">
        <v>819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826</v>
      </c>
      <c r="X474" t="s">
        <v>820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826</v>
      </c>
      <c r="X475" t="s">
        <v>821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826</v>
      </c>
      <c r="X476" t="s">
        <v>822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826</v>
      </c>
      <c r="X477" t="s">
        <v>823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826</v>
      </c>
      <c r="X478" t="s">
        <v>824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826</v>
      </c>
      <c r="X479" t="s">
        <v>825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826</v>
      </c>
      <c r="X480" t="s">
        <v>389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826</v>
      </c>
      <c r="X481" t="s">
        <v>390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114</v>
      </c>
      <c r="X482" t="s">
        <v>111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114</v>
      </c>
      <c r="X483" t="s">
        <v>320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114</v>
      </c>
      <c r="X484" t="s">
        <v>112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114</v>
      </c>
      <c r="X485" t="s">
        <v>113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114</v>
      </c>
      <c r="X486" t="s">
        <v>321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114</v>
      </c>
      <c r="X487" t="s">
        <v>110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155</v>
      </c>
      <c r="X488" t="s">
        <v>391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155</v>
      </c>
      <c r="X489" t="s">
        <v>153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155</v>
      </c>
      <c r="X490" t="s">
        <v>154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155</v>
      </c>
      <c r="X491" t="s">
        <v>392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155</v>
      </c>
      <c r="X492" t="s">
        <v>393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155</v>
      </c>
      <c r="X493" t="s">
        <v>394</v>
      </c>
      <c r="Y493">
        <v>2027</v>
      </c>
    </row>
    <row r="494" spans="22:25" ht="15">
      <c r="V494" t="str">
        <f t="shared" si="7"/>
        <v>League &lt;&lt;&lt;&gt;&gt;&gt; Miles</v>
      </c>
      <c r="W494" t="s">
        <v>395</v>
      </c>
      <c r="X494" t="s">
        <v>6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396</v>
      </c>
      <c r="X495" t="s">
        <v>375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396</v>
      </c>
      <c r="X496" t="s">
        <v>397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398</v>
      </c>
      <c r="X497" t="s">
        <v>379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399</v>
      </c>
      <c r="X498" t="s">
        <v>379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120</v>
      </c>
      <c r="X499" t="s">
        <v>400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120</v>
      </c>
      <c r="X500" t="s">
        <v>288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120</v>
      </c>
      <c r="X501" t="s">
        <v>778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120</v>
      </c>
      <c r="X502" t="s">
        <v>118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120</v>
      </c>
      <c r="X503" t="s">
        <v>119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120</v>
      </c>
      <c r="X504" t="s">
        <v>187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120</v>
      </c>
      <c r="X505" t="s">
        <v>206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120</v>
      </c>
      <c r="X506" t="s">
        <v>401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120</v>
      </c>
      <c r="X507" t="s">
        <v>402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120</v>
      </c>
      <c r="X508" t="s">
        <v>403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193</v>
      </c>
      <c r="X509" t="s">
        <v>191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193</v>
      </c>
      <c r="X510" t="s">
        <v>404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277</v>
      </c>
      <c r="X511" t="s">
        <v>404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405</v>
      </c>
      <c r="X512" t="s">
        <v>199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405</v>
      </c>
      <c r="X513" t="s">
        <v>196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406</v>
      </c>
      <c r="X514" t="s">
        <v>407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406</v>
      </c>
      <c r="X515" t="s">
        <v>408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409</v>
      </c>
      <c r="X516" t="s">
        <v>410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409</v>
      </c>
      <c r="X517" t="s">
        <v>411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412</v>
      </c>
      <c r="X518" t="s">
        <v>410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412</v>
      </c>
      <c r="X519" t="s">
        <v>269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413</v>
      </c>
      <c r="X520" t="s">
        <v>410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414</v>
      </c>
      <c r="X521" t="s">
        <v>415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414</v>
      </c>
      <c r="X522" t="s">
        <v>416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381</v>
      </c>
      <c r="X523" t="s">
        <v>417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381</v>
      </c>
      <c r="X524" t="s">
        <v>3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381</v>
      </c>
      <c r="X525" t="s">
        <v>379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381</v>
      </c>
      <c r="X526" t="s">
        <v>375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381</v>
      </c>
      <c r="X527" t="s">
        <v>418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381</v>
      </c>
      <c r="X528" t="s">
        <v>419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381</v>
      </c>
      <c r="X529" t="s">
        <v>383</v>
      </c>
      <c r="Y529">
        <v>1000</v>
      </c>
    </row>
    <row r="530" spans="22:25" ht="15">
      <c r="V530" t="str">
        <f t="shared" si="8"/>
        <v>Meters  &lt;&lt;&lt;&gt;&gt;&gt; Rods</v>
      </c>
      <c r="W530" t="s">
        <v>381</v>
      </c>
      <c r="X530" t="s">
        <v>274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381</v>
      </c>
      <c r="X531" t="s">
        <v>384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420</v>
      </c>
      <c r="X532" t="s">
        <v>391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420</v>
      </c>
      <c r="X533" t="s">
        <v>421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422</v>
      </c>
      <c r="X534" t="s">
        <v>423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156</v>
      </c>
      <c r="X535" t="s">
        <v>151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156</v>
      </c>
      <c r="X536" t="s">
        <v>152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156</v>
      </c>
      <c r="X537" t="s">
        <v>153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156</v>
      </c>
      <c r="X538" t="s">
        <v>154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156</v>
      </c>
      <c r="X539" t="s">
        <v>155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156</v>
      </c>
      <c r="X540" t="s">
        <v>157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424</v>
      </c>
      <c r="X541" t="s">
        <v>391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424</v>
      </c>
      <c r="X542" t="s">
        <v>152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424</v>
      </c>
      <c r="X543" t="s">
        <v>153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424</v>
      </c>
      <c r="X544" t="s">
        <v>154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424</v>
      </c>
      <c r="X545" t="s">
        <v>425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424</v>
      </c>
      <c r="X546" t="s">
        <v>157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424</v>
      </c>
      <c r="X547" t="s">
        <v>158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266</v>
      </c>
      <c r="X548" t="s">
        <v>159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266</v>
      </c>
      <c r="X549" t="s">
        <v>160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266</v>
      </c>
      <c r="X550" t="s">
        <v>161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266</v>
      </c>
      <c r="X551" t="s">
        <v>163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426</v>
      </c>
      <c r="X552" t="s">
        <v>135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415</v>
      </c>
      <c r="X553" t="s">
        <v>414</v>
      </c>
      <c r="Y553">
        <v>1E-12</v>
      </c>
    </row>
    <row r="554" spans="22:25" ht="15">
      <c r="V554" t="str">
        <f t="shared" si="8"/>
        <v>Microhms  &lt;&lt;&lt;&gt;&gt;&gt; Ohms </v>
      </c>
      <c r="W554" t="s">
        <v>415</v>
      </c>
      <c r="X554" t="s">
        <v>416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427</v>
      </c>
      <c r="X555" t="s">
        <v>120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428</v>
      </c>
      <c r="X556" t="s">
        <v>381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418</v>
      </c>
      <c r="X557" t="s">
        <v>378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418</v>
      </c>
      <c r="X558" t="s">
        <v>375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418</v>
      </c>
      <c r="X559" t="s">
        <v>381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418</v>
      </c>
      <c r="X560" t="s">
        <v>419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418</v>
      </c>
      <c r="X561" t="s">
        <v>384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419</v>
      </c>
      <c r="X562" t="s">
        <v>377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419</v>
      </c>
      <c r="X563" t="s">
        <v>378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419</v>
      </c>
      <c r="X564" t="s">
        <v>379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419</v>
      </c>
      <c r="X565" t="s">
        <v>375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419</v>
      </c>
      <c r="X566" t="s">
        <v>381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419</v>
      </c>
      <c r="X567" t="s">
        <v>418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419</v>
      </c>
      <c r="X568" t="s">
        <v>384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157</v>
      </c>
      <c r="X569" t="s">
        <v>151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157</v>
      </c>
      <c r="X570" t="s">
        <v>152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157</v>
      </c>
      <c r="X571" t="s">
        <v>153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157</v>
      </c>
      <c r="X572" t="s">
        <v>154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157</v>
      </c>
      <c r="X573" t="s">
        <v>425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157</v>
      </c>
      <c r="X574" t="s">
        <v>155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157</v>
      </c>
      <c r="X575" t="s">
        <v>156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157</v>
      </c>
      <c r="X576" t="s">
        <v>158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163</v>
      </c>
      <c r="X577" t="s">
        <v>159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163</v>
      </c>
      <c r="X578" t="s">
        <v>160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163</v>
      </c>
      <c r="X579" t="s">
        <v>161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163</v>
      </c>
      <c r="X580" t="s">
        <v>162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158</v>
      </c>
      <c r="X581" t="s">
        <v>151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158</v>
      </c>
      <c r="X582" t="s">
        <v>153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158</v>
      </c>
      <c r="X583" t="s">
        <v>425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158</v>
      </c>
      <c r="X584" t="s">
        <v>429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158</v>
      </c>
      <c r="X585" t="s">
        <v>157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430</v>
      </c>
      <c r="X586" t="s">
        <v>245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302</v>
      </c>
      <c r="X587" t="s">
        <v>222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302</v>
      </c>
      <c r="X588" t="s">
        <v>135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431</v>
      </c>
      <c r="X589" t="s">
        <v>120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383</v>
      </c>
      <c r="X590" t="s">
        <v>377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383</v>
      </c>
      <c r="X591" t="s">
        <v>378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383</v>
      </c>
      <c r="X592" t="s">
        <v>379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383</v>
      </c>
      <c r="X593" t="s">
        <v>375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383</v>
      </c>
      <c r="X594" t="s">
        <v>381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383</v>
      </c>
      <c r="X595" t="s">
        <v>397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383</v>
      </c>
      <c r="X596" t="s">
        <v>432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383</v>
      </c>
      <c r="X597" t="s">
        <v>384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433</v>
      </c>
      <c r="X598" t="s">
        <v>423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434</v>
      </c>
      <c r="X599" t="s">
        <v>381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432</v>
      </c>
      <c r="X600" t="s">
        <v>377</v>
      </c>
      <c r="Y600">
        <v>0.00254</v>
      </c>
    </row>
    <row r="601" spans="22:25" ht="15">
      <c r="V601" t="str">
        <f t="shared" si="9"/>
        <v>Mils  &lt;&lt;&lt;&gt;&gt;&gt; Feet </v>
      </c>
      <c r="W601" t="s">
        <v>432</v>
      </c>
      <c r="X601" t="s">
        <v>378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432</v>
      </c>
      <c r="X602" t="s">
        <v>379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432</v>
      </c>
      <c r="X603" t="s">
        <v>375</v>
      </c>
      <c r="Y603">
        <v>0.00254</v>
      </c>
    </row>
    <row r="604" spans="22:25" ht="15">
      <c r="V604" t="str">
        <f t="shared" si="9"/>
        <v>Mils  &lt;&lt;&lt;&gt;&gt;&gt; Yards </v>
      </c>
      <c r="W604" t="s">
        <v>432</v>
      </c>
      <c r="X604" t="s">
        <v>384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435</v>
      </c>
      <c r="X605" t="s">
        <v>436</v>
      </c>
      <c r="Y605">
        <v>60</v>
      </c>
    </row>
    <row r="606" spans="22:25" ht="15">
      <c r="V606" t="str">
        <f t="shared" si="9"/>
        <v>Newtons (N) &lt;&lt;&lt;&gt;&gt;&gt; Dynes</v>
      </c>
      <c r="W606" t="s">
        <v>242</v>
      </c>
      <c r="X606" t="s">
        <v>239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242</v>
      </c>
      <c r="X607" t="s">
        <v>437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242</v>
      </c>
      <c r="X608" t="s">
        <v>388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242</v>
      </c>
      <c r="X609" t="s">
        <v>438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242</v>
      </c>
      <c r="X610" t="s">
        <v>439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242</v>
      </c>
      <c r="X611" t="s">
        <v>440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441</v>
      </c>
      <c r="X612" t="s">
        <v>442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441</v>
      </c>
      <c r="X613" t="s">
        <v>443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444</v>
      </c>
      <c r="X614" t="s">
        <v>445</v>
      </c>
      <c r="Y614">
        <v>1.0005</v>
      </c>
    </row>
    <row r="615" spans="22:25" ht="15">
      <c r="V615" t="str">
        <f t="shared" si="9"/>
        <v>Ohms  &lt;&lt;&lt;&gt;&gt;&gt; Megohms </v>
      </c>
      <c r="W615" t="s">
        <v>416</v>
      </c>
      <c r="X615" t="s">
        <v>414</v>
      </c>
      <c r="Y615">
        <v>1E-06</v>
      </c>
    </row>
    <row r="616" spans="22:25" ht="15">
      <c r="V616" t="str">
        <f t="shared" si="9"/>
        <v>Ohms  &lt;&lt;&lt;&gt;&gt;&gt; Microhms </v>
      </c>
      <c r="W616" t="s">
        <v>416</v>
      </c>
      <c r="X616" t="s">
        <v>415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223</v>
      </c>
      <c r="X617" t="s">
        <v>221</v>
      </c>
      <c r="Y617">
        <v>16</v>
      </c>
    </row>
    <row r="618" spans="22:25" ht="15">
      <c r="V618" t="str">
        <f t="shared" si="9"/>
        <v>Ounces  &lt;&lt;&lt;&gt;&gt;&gt; Grains </v>
      </c>
      <c r="W618" t="s">
        <v>223</v>
      </c>
      <c r="X618" t="s">
        <v>222</v>
      </c>
      <c r="Y618">
        <v>437.5</v>
      </c>
    </row>
    <row r="619" spans="22:25" ht="15">
      <c r="V619" t="str">
        <f t="shared" si="9"/>
        <v>Ounces  &lt;&lt;&lt;&gt;&gt;&gt; Grams </v>
      </c>
      <c r="W619" t="s">
        <v>223</v>
      </c>
      <c r="X619" t="s">
        <v>135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223</v>
      </c>
      <c r="X620" t="s">
        <v>225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223</v>
      </c>
      <c r="X621" t="s">
        <v>247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223</v>
      </c>
      <c r="X622" t="s">
        <v>331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223</v>
      </c>
      <c r="X623" t="s">
        <v>333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296</v>
      </c>
      <c r="X624" t="s">
        <v>346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296</v>
      </c>
      <c r="X625" t="s">
        <v>295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297</v>
      </c>
      <c r="X626" t="s">
        <v>346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297</v>
      </c>
      <c r="X627" t="s">
        <v>295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225</v>
      </c>
      <c r="X628" t="s">
        <v>222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225</v>
      </c>
      <c r="X629" t="s">
        <v>135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225</v>
      </c>
      <c r="X630" t="s">
        <v>292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225</v>
      </c>
      <c r="X631" t="s">
        <v>446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225</v>
      </c>
      <c r="X632" t="s">
        <v>447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448</v>
      </c>
      <c r="X633" t="s">
        <v>366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438</v>
      </c>
      <c r="X634" t="s">
        <v>242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449</v>
      </c>
      <c r="X635" t="s">
        <v>375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449</v>
      </c>
      <c r="X636" t="s">
        <v>397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450</v>
      </c>
      <c r="X637" t="s">
        <v>118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450</v>
      </c>
      <c r="X638" t="s">
        <v>120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451</v>
      </c>
      <c r="X639" t="s">
        <v>118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451</v>
      </c>
      <c r="X640" t="s">
        <v>120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446</v>
      </c>
      <c r="X641" t="s">
        <v>222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446</v>
      </c>
      <c r="X642" t="s">
        <v>135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446</v>
      </c>
      <c r="X643" t="s">
        <v>225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446</v>
      </c>
      <c r="X644" t="s">
        <v>447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452</v>
      </c>
      <c r="X645" t="s">
        <v>453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452</v>
      </c>
      <c r="X646" t="s">
        <v>118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452</v>
      </c>
      <c r="X647" t="s">
        <v>454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452</v>
      </c>
      <c r="X648" t="s">
        <v>455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452</v>
      </c>
      <c r="X649" t="s">
        <v>120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452</v>
      </c>
      <c r="X650" t="s">
        <v>431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452</v>
      </c>
      <c r="X651" t="s">
        <v>456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452</v>
      </c>
      <c r="X652" t="s">
        <v>457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452</v>
      </c>
      <c r="X653" t="s">
        <v>458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457</v>
      </c>
      <c r="X654" t="s">
        <v>459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458</v>
      </c>
      <c r="X655" t="s">
        <v>288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458</v>
      </c>
      <c r="X656" t="s">
        <v>778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458</v>
      </c>
      <c r="X657" t="s">
        <v>118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458</v>
      </c>
      <c r="X658" t="s">
        <v>119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458</v>
      </c>
      <c r="X659" t="s">
        <v>187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458</v>
      </c>
      <c r="X660" t="s">
        <v>278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458</v>
      </c>
      <c r="X661" t="s">
        <v>460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458</v>
      </c>
      <c r="X662" t="s">
        <v>120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458</v>
      </c>
      <c r="X663" t="s">
        <v>431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458</v>
      </c>
      <c r="X664" t="s">
        <v>461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458</v>
      </c>
      <c r="X665" t="s">
        <v>462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458</v>
      </c>
      <c r="X666" t="s">
        <v>463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439</v>
      </c>
      <c r="X667" t="s">
        <v>242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243</v>
      </c>
      <c r="X668" t="s">
        <v>239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246</v>
      </c>
      <c r="X669" t="s">
        <v>135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246</v>
      </c>
      <c r="X670" t="s">
        <v>245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246</v>
      </c>
      <c r="X671" t="s">
        <v>247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141</v>
      </c>
      <c r="X672" t="s">
        <v>139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141</v>
      </c>
      <c r="X673" t="s">
        <v>165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141</v>
      </c>
      <c r="X674" t="s">
        <v>140</v>
      </c>
      <c r="Y674">
        <v>0.1383</v>
      </c>
    </row>
    <row r="675" spans="22:25" ht="15">
      <c r="V675" t="str">
        <f t="shared" si="10"/>
        <v>Pounds &lt;&lt;&lt;&gt;&gt;&gt; Dynes</v>
      </c>
      <c r="W675" t="s">
        <v>9</v>
      </c>
      <c r="X675" t="s">
        <v>239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247</v>
      </c>
      <c r="X676" t="s">
        <v>221</v>
      </c>
      <c r="Y676">
        <v>256</v>
      </c>
    </row>
    <row r="677" spans="22:25" ht="15">
      <c r="V677" t="str">
        <f t="shared" si="10"/>
        <v>Pounds  &lt;&lt;&lt;&gt;&gt;&gt; Dynes </v>
      </c>
      <c r="W677" t="s">
        <v>247</v>
      </c>
      <c r="X677" t="s">
        <v>244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247</v>
      </c>
      <c r="X678" t="s">
        <v>222</v>
      </c>
      <c r="Y678">
        <v>7000</v>
      </c>
    </row>
    <row r="679" spans="22:25" ht="15">
      <c r="V679" t="str">
        <f t="shared" si="10"/>
        <v>Pounds  &lt;&lt;&lt;&gt;&gt;&gt; Grams </v>
      </c>
      <c r="W679" t="s">
        <v>247</v>
      </c>
      <c r="X679" t="s">
        <v>135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247</v>
      </c>
      <c r="X680" t="s">
        <v>353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247</v>
      </c>
      <c r="X681" t="s">
        <v>354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247</v>
      </c>
      <c r="X682" t="s">
        <v>245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247</v>
      </c>
      <c r="X683" t="s">
        <v>223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247</v>
      </c>
      <c r="X684" t="s">
        <v>225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247</v>
      </c>
      <c r="X685" t="s">
        <v>246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247</v>
      </c>
      <c r="X686" t="s">
        <v>447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247</v>
      </c>
      <c r="X687" t="s">
        <v>464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247</v>
      </c>
      <c r="X688" t="s">
        <v>355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347</v>
      </c>
      <c r="X689" t="s">
        <v>295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447</v>
      </c>
      <c r="X690" t="s">
        <v>222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447</v>
      </c>
      <c r="X691" t="s">
        <v>135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447</v>
      </c>
      <c r="X692" t="s">
        <v>292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447</v>
      </c>
      <c r="X693" t="s">
        <v>225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447</v>
      </c>
      <c r="X694" t="s">
        <v>446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447</v>
      </c>
      <c r="X695" t="s">
        <v>465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447</v>
      </c>
      <c r="X696" t="s">
        <v>331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447</v>
      </c>
      <c r="X697" t="s">
        <v>333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447</v>
      </c>
      <c r="X698" t="s">
        <v>355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466</v>
      </c>
      <c r="X699" t="s">
        <v>778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466</v>
      </c>
      <c r="X700" t="s">
        <v>118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466</v>
      </c>
      <c r="X701" t="s">
        <v>810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198</v>
      </c>
      <c r="X702" t="s">
        <v>199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357</v>
      </c>
      <c r="X703" t="s">
        <v>356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305</v>
      </c>
      <c r="X704" t="s">
        <v>304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442</v>
      </c>
      <c r="X705" t="s">
        <v>242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358</v>
      </c>
      <c r="X706" t="s">
        <v>356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359</v>
      </c>
      <c r="X707" t="s">
        <v>356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443</v>
      </c>
      <c r="X708" t="s">
        <v>242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467</v>
      </c>
      <c r="X709" t="s">
        <v>361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467</v>
      </c>
      <c r="X710" t="s">
        <v>468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467</v>
      </c>
      <c r="X711" t="s">
        <v>363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467</v>
      </c>
      <c r="X712" t="s">
        <v>364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363</v>
      </c>
      <c r="X713" t="s">
        <v>469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363</v>
      </c>
      <c r="X714" t="s">
        <v>468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363</v>
      </c>
      <c r="X715" t="s">
        <v>467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363</v>
      </c>
      <c r="X716" t="s">
        <v>364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365</v>
      </c>
      <c r="X717" t="s">
        <v>792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365</v>
      </c>
      <c r="X718" t="s">
        <v>144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365</v>
      </c>
      <c r="X719" t="s">
        <v>372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365</v>
      </c>
      <c r="X720" t="s">
        <v>366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366</v>
      </c>
      <c r="X721" t="s">
        <v>792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366</v>
      </c>
      <c r="X722" t="s">
        <v>144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366</v>
      </c>
      <c r="X723" t="s">
        <v>372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366</v>
      </c>
      <c r="X724" t="s">
        <v>365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440</v>
      </c>
      <c r="X725" t="s">
        <v>242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807</v>
      </c>
      <c r="X726" t="s">
        <v>118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463</v>
      </c>
      <c r="X727" t="s">
        <v>186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463</v>
      </c>
      <c r="X728" t="s">
        <v>778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463</v>
      </c>
      <c r="X729" t="s">
        <v>118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463</v>
      </c>
      <c r="X730" t="s">
        <v>119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463</v>
      </c>
      <c r="X731" t="s">
        <v>187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463</v>
      </c>
      <c r="X732" t="s">
        <v>810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463</v>
      </c>
      <c r="X733" t="s">
        <v>120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216</v>
      </c>
      <c r="X734" t="s">
        <v>470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471</v>
      </c>
      <c r="X735" t="s">
        <v>472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471</v>
      </c>
      <c r="X736" t="s">
        <v>473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217</v>
      </c>
      <c r="X737" t="s">
        <v>474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475</v>
      </c>
      <c r="X738" t="s">
        <v>476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475</v>
      </c>
      <c r="X739" t="s">
        <v>472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475</v>
      </c>
      <c r="X740" t="s">
        <v>477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478</v>
      </c>
      <c r="X741" t="s">
        <v>479</v>
      </c>
      <c r="Y741">
        <v>0.25</v>
      </c>
    </row>
    <row r="742" spans="22:25" ht="15">
      <c r="V742" t="str">
        <f t="shared" si="11"/>
        <v>Rod  &lt;&lt;&lt;&gt;&gt;&gt; Meters </v>
      </c>
      <c r="W742" t="s">
        <v>478</v>
      </c>
      <c r="X742" t="s">
        <v>381</v>
      </c>
      <c r="Y742">
        <v>5.029</v>
      </c>
    </row>
    <row r="743" spans="22:25" ht="15">
      <c r="V743" t="str">
        <f t="shared" si="11"/>
        <v>Rods  &lt;&lt;&lt;&gt;&gt;&gt; Feet </v>
      </c>
      <c r="W743" t="s">
        <v>480</v>
      </c>
      <c r="X743" t="s">
        <v>378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481</v>
      </c>
      <c r="X744" t="s">
        <v>384</v>
      </c>
      <c r="Y744">
        <v>5.5</v>
      </c>
    </row>
    <row r="745" spans="22:25" ht="15">
      <c r="V745" t="str">
        <f t="shared" si="11"/>
        <v>Seconds &lt;&lt;&lt;&gt;&gt;&gt; Minutes</v>
      </c>
      <c r="W745" t="s">
        <v>17</v>
      </c>
      <c r="X745" t="s">
        <v>16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348</v>
      </c>
      <c r="X746" t="s">
        <v>10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482</v>
      </c>
      <c r="X747" t="s">
        <v>483</v>
      </c>
      <c r="Y747">
        <v>14.59</v>
      </c>
    </row>
    <row r="748" spans="22:25" ht="15">
      <c r="V748" t="str">
        <f t="shared" si="11"/>
        <v>Slug  &lt;&lt;&lt;&gt;&gt;&gt; Pounds </v>
      </c>
      <c r="W748" t="s">
        <v>482</v>
      </c>
      <c r="X748" t="s">
        <v>247</v>
      </c>
      <c r="Y748">
        <v>32.17</v>
      </c>
    </row>
    <row r="749" spans="22:25" ht="15">
      <c r="V749" t="str">
        <f t="shared" si="11"/>
        <v>Span  &lt;&lt;&lt;&gt;&gt;&gt; Inch </v>
      </c>
      <c r="W749" t="s">
        <v>484</v>
      </c>
      <c r="X749" t="s">
        <v>485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486</v>
      </c>
      <c r="X750" t="s">
        <v>167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486</v>
      </c>
      <c r="X751" t="s">
        <v>781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486</v>
      </c>
      <c r="X752" t="s">
        <v>169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486</v>
      </c>
      <c r="X753" t="s">
        <v>783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486</v>
      </c>
      <c r="X754" t="s">
        <v>784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486</v>
      </c>
      <c r="X755" t="s">
        <v>487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486</v>
      </c>
      <c r="X756" t="s">
        <v>785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781</v>
      </c>
      <c r="X757" t="s">
        <v>782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781</v>
      </c>
      <c r="X758" t="s">
        <v>167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781</v>
      </c>
      <c r="X759" t="s">
        <v>168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781</v>
      </c>
      <c r="X760" t="s">
        <v>169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781</v>
      </c>
      <c r="X761" t="s">
        <v>783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781</v>
      </c>
      <c r="X762" t="s">
        <v>784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781</v>
      </c>
      <c r="X763" t="s">
        <v>487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781</v>
      </c>
      <c r="X764" t="s">
        <v>785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169</v>
      </c>
      <c r="X765" t="s">
        <v>167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169</v>
      </c>
      <c r="X766" t="s">
        <v>168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169</v>
      </c>
      <c r="X767" t="s">
        <v>781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169</v>
      </c>
      <c r="X768" t="s">
        <v>783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169</v>
      </c>
      <c r="X769" t="s">
        <v>487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169</v>
      </c>
      <c r="X770" t="s">
        <v>170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169</v>
      </c>
      <c r="X771" t="s">
        <v>785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488</v>
      </c>
      <c r="X772" t="s">
        <v>782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488</v>
      </c>
      <c r="X773" t="s">
        <v>168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488</v>
      </c>
      <c r="X774" t="s">
        <v>781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488</v>
      </c>
      <c r="X775" t="s">
        <v>169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488</v>
      </c>
      <c r="X776" t="s">
        <v>783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488</v>
      </c>
      <c r="X777" t="s">
        <v>784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488</v>
      </c>
      <c r="X778" t="s">
        <v>785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783</v>
      </c>
      <c r="X779" t="s">
        <v>782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783</v>
      </c>
      <c r="X780" t="s">
        <v>168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783</v>
      </c>
      <c r="X781" t="s">
        <v>781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783</v>
      </c>
      <c r="X782" t="s">
        <v>169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783</v>
      </c>
      <c r="X783" t="s">
        <v>784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783</v>
      </c>
      <c r="X784" t="s">
        <v>487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783</v>
      </c>
      <c r="X785" t="s">
        <v>785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784</v>
      </c>
      <c r="X786" t="s">
        <v>782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784</v>
      </c>
      <c r="X787" t="s">
        <v>781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784</v>
      </c>
      <c r="X788" t="s">
        <v>489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784</v>
      </c>
      <c r="X789" t="s">
        <v>783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784</v>
      </c>
      <c r="X790" t="s">
        <v>785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487</v>
      </c>
      <c r="X791" t="s">
        <v>167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487</v>
      </c>
      <c r="X792" t="s">
        <v>168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487</v>
      </c>
      <c r="X793" t="s">
        <v>781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487</v>
      </c>
      <c r="X794" t="s">
        <v>169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170</v>
      </c>
      <c r="X795" t="s">
        <v>167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170</v>
      </c>
      <c r="X796" t="s">
        <v>168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170</v>
      </c>
      <c r="X797" t="s">
        <v>169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785</v>
      </c>
      <c r="X798" t="s">
        <v>782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785</v>
      </c>
      <c r="X799" t="s">
        <v>168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785</v>
      </c>
      <c r="X800" t="s">
        <v>781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785</v>
      </c>
      <c r="X801" t="s">
        <v>169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785</v>
      </c>
      <c r="X802" t="s">
        <v>783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785</v>
      </c>
      <c r="X803" t="s">
        <v>784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785</v>
      </c>
      <c r="X804" t="s">
        <v>487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490</v>
      </c>
      <c r="X805" t="s">
        <v>491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492</v>
      </c>
      <c r="X806" t="s">
        <v>493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494</v>
      </c>
      <c r="X807" t="s">
        <v>525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494</v>
      </c>
      <c r="X808" t="s">
        <v>526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494</v>
      </c>
      <c r="X809" t="s">
        <v>527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494</v>
      </c>
      <c r="X810" t="s">
        <v>493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494</v>
      </c>
      <c r="X811" t="s">
        <v>528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494</v>
      </c>
      <c r="X812" t="s">
        <v>11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494</v>
      </c>
      <c r="X813" t="s">
        <v>529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495</v>
      </c>
      <c r="X814" t="s">
        <v>493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496</v>
      </c>
      <c r="X815" t="s">
        <v>186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496</v>
      </c>
      <c r="X816" t="s">
        <v>525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496</v>
      </c>
      <c r="X817" t="s">
        <v>526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496</v>
      </c>
      <c r="X818" t="s">
        <v>528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496</v>
      </c>
      <c r="X819" t="s">
        <v>530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496</v>
      </c>
      <c r="X820" t="s">
        <v>11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496</v>
      </c>
      <c r="X821" t="s">
        <v>494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349</v>
      </c>
      <c r="X822" t="s">
        <v>295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497</v>
      </c>
      <c r="X823" t="s">
        <v>295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498</v>
      </c>
      <c r="X824" t="s">
        <v>329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331</v>
      </c>
      <c r="X825" t="s">
        <v>245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331</v>
      </c>
      <c r="X826" t="s">
        <v>247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331</v>
      </c>
      <c r="X827" t="s">
        <v>355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351</v>
      </c>
      <c r="X828" t="s">
        <v>295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333</v>
      </c>
      <c r="X829" t="s">
        <v>245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333</v>
      </c>
      <c r="X830" t="s">
        <v>247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355</v>
      </c>
      <c r="X831" t="s">
        <v>223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355</v>
      </c>
      <c r="X832" t="s">
        <v>225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355</v>
      </c>
      <c r="X833" t="s">
        <v>247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355</v>
      </c>
      <c r="X834" t="s">
        <v>447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355</v>
      </c>
      <c r="X835" t="s">
        <v>331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355</v>
      </c>
      <c r="X836" t="s">
        <v>333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499</v>
      </c>
      <c r="X837" t="s">
        <v>372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499</v>
      </c>
      <c r="X838" t="s">
        <v>366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500</v>
      </c>
      <c r="X839" t="s">
        <v>280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500</v>
      </c>
      <c r="X840" t="s">
        <v>200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500</v>
      </c>
      <c r="X841" t="s">
        <v>501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502</v>
      </c>
      <c r="X842" t="s">
        <v>503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504</v>
      </c>
      <c r="X843" t="s">
        <v>505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506</v>
      </c>
      <c r="X844" t="s">
        <v>507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252</v>
      </c>
      <c r="X845" t="s">
        <v>818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252</v>
      </c>
      <c r="X846" t="s">
        <v>819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252</v>
      </c>
      <c r="X847" t="s">
        <v>270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252</v>
      </c>
      <c r="X848" t="s">
        <v>821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252</v>
      </c>
      <c r="X849" t="s">
        <v>822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252</v>
      </c>
      <c r="X850" t="s">
        <v>824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252</v>
      </c>
      <c r="X851" t="s">
        <v>508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252</v>
      </c>
      <c r="X852" t="s">
        <v>826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110</v>
      </c>
      <c r="X853" t="s">
        <v>827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110</v>
      </c>
      <c r="X854" t="s">
        <v>111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110</v>
      </c>
      <c r="X855" t="s">
        <v>509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110</v>
      </c>
      <c r="X856" t="s">
        <v>320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110</v>
      </c>
      <c r="X857" t="s">
        <v>112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110</v>
      </c>
      <c r="X858" t="s">
        <v>113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110</v>
      </c>
      <c r="X859" t="s">
        <v>323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110</v>
      </c>
      <c r="X860" t="s">
        <v>321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110</v>
      </c>
      <c r="X861" t="s">
        <v>114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510</v>
      </c>
      <c r="X862" t="s">
        <v>511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510</v>
      </c>
      <c r="X863" t="s">
        <v>512</v>
      </c>
      <c r="Y863">
        <v>1</v>
      </c>
    </row>
    <row r="864" spans="22:25" ht="15">
      <c r="V864" t="str">
        <f t="shared" si="13"/>
        <v>Week  &lt;&lt;&lt;&gt;&gt;&gt; Day </v>
      </c>
      <c r="W864" t="s">
        <v>513</v>
      </c>
      <c r="X864" t="s">
        <v>514</v>
      </c>
      <c r="Y864">
        <v>7</v>
      </c>
    </row>
    <row r="865" spans="22:25" ht="15">
      <c r="V865" t="str">
        <f t="shared" si="13"/>
        <v>Week  &lt;&lt;&lt;&gt;&gt;&gt; Hour </v>
      </c>
      <c r="W865" t="s">
        <v>513</v>
      </c>
      <c r="X865" t="s">
        <v>515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513</v>
      </c>
      <c r="X866" t="s">
        <v>516</v>
      </c>
      <c r="Y866">
        <v>10080</v>
      </c>
    </row>
    <row r="867" spans="22:25" ht="15">
      <c r="V867" t="str">
        <f t="shared" si="13"/>
        <v>Week  &lt;&lt;&lt;&gt;&gt;&gt; Month </v>
      </c>
      <c r="W867" t="s">
        <v>513</v>
      </c>
      <c r="X867" t="s">
        <v>517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513</v>
      </c>
      <c r="X868" t="s">
        <v>518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384</v>
      </c>
      <c r="X869" t="s">
        <v>377</v>
      </c>
      <c r="Y869">
        <v>91.44</v>
      </c>
    </row>
    <row r="870" spans="22:25" ht="15">
      <c r="V870" t="str">
        <f t="shared" si="13"/>
        <v>Yards  &lt;&lt;&lt;&gt;&gt;&gt; fathom </v>
      </c>
      <c r="W870" t="s">
        <v>384</v>
      </c>
      <c r="X870" t="s">
        <v>519</v>
      </c>
      <c r="Y870">
        <v>0.5</v>
      </c>
    </row>
    <row r="871" spans="22:25" ht="15">
      <c r="V871" t="str">
        <f t="shared" si="13"/>
        <v>Yards  &lt;&lt;&lt;&gt;&gt;&gt; Foot </v>
      </c>
      <c r="W871" t="s">
        <v>384</v>
      </c>
      <c r="X871" t="s">
        <v>520</v>
      </c>
      <c r="Y871">
        <v>3</v>
      </c>
    </row>
    <row r="872" spans="22:25" ht="15">
      <c r="V872" t="str">
        <f t="shared" si="13"/>
        <v>Yards  &lt;&lt;&lt;&gt;&gt;&gt; Inches </v>
      </c>
      <c r="W872" t="s">
        <v>384</v>
      </c>
      <c r="X872" t="s">
        <v>379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384</v>
      </c>
      <c r="X873" t="s">
        <v>375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384</v>
      </c>
      <c r="X874" t="s">
        <v>381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384</v>
      </c>
      <c r="X875" t="s">
        <v>418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384</v>
      </c>
      <c r="X876" t="s">
        <v>419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384</v>
      </c>
      <c r="X877" t="s">
        <v>383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521</v>
      </c>
      <c r="X878" t="s">
        <v>514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521</v>
      </c>
      <c r="X879" t="s">
        <v>515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521</v>
      </c>
      <c r="X880" t="s">
        <v>522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521</v>
      </c>
      <c r="X881" t="s">
        <v>518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521</v>
      </c>
      <c r="X882" t="s">
        <v>513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Sheet</dc:title>
  <dc:subject>Assorted helpful calculators</dc:subject>
  <dc:creator>Ramu</dc:creator>
  <cp:keywords/>
  <dc:description/>
  <cp:lastModifiedBy>Joby Thomas</cp:lastModifiedBy>
  <cp:lastPrinted>2006-01-11T01:28:40Z</cp:lastPrinted>
  <dcterms:created xsi:type="dcterms:W3CDTF">2001-02-11T20:27:08Z</dcterms:created>
  <dcterms:modified xsi:type="dcterms:W3CDTF">2020-11-26T11:27:14Z</dcterms:modified>
  <cp:category/>
  <cp:version/>
  <cp:contentType/>
  <cp:contentStatus/>
</cp:coreProperties>
</file>